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E37" i="1"/>
  <c r="AF37" s="1"/>
  <c r="AC37"/>
  <c r="AD37" s="1"/>
  <c r="AA37"/>
  <c r="AB37" s="1"/>
  <c r="Y37"/>
  <c r="Z37" s="1"/>
  <c r="W37"/>
  <c r="X37" s="1"/>
  <c r="U37"/>
  <c r="V37" s="1"/>
  <c r="S37"/>
  <c r="T37" s="1"/>
  <c r="R37"/>
  <c r="Q37"/>
  <c r="P37"/>
  <c r="O37"/>
  <c r="N37"/>
  <c r="M37"/>
  <c r="L37"/>
  <c r="K37"/>
  <c r="J37"/>
  <c r="I37"/>
  <c r="H37"/>
  <c r="G37"/>
  <c r="F37"/>
  <c r="E37"/>
  <c r="C37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"/>
</calcChain>
</file>

<file path=xl/sharedStrings.xml><?xml version="1.0" encoding="utf-8"?>
<sst xmlns="http://schemas.openxmlformats.org/spreadsheetml/2006/main" count="98" uniqueCount="55">
  <si>
    <t>N°</t>
  </si>
  <si>
    <t>CANTON</t>
  </si>
  <si>
    <t>INSCRITS</t>
  </si>
  <si>
    <t>VOIX</t>
  </si>
  <si>
    <t>%</t>
  </si>
  <si>
    <t>VOTANTS</t>
  </si>
  <si>
    <t>EXPRIMES</t>
  </si>
  <si>
    <t>FN</t>
  </si>
  <si>
    <t>ANDERNOS</t>
  </si>
  <si>
    <t>BORDEAUX 1</t>
  </si>
  <si>
    <t>DVG</t>
  </si>
  <si>
    <t>BORDEAUX 2</t>
  </si>
  <si>
    <t>BORDEAUX 3</t>
  </si>
  <si>
    <t xml:space="preserve"> BORDEAUX 4</t>
  </si>
  <si>
    <t>VEC</t>
  </si>
  <si>
    <t>BORDEAUX 5</t>
  </si>
  <si>
    <t>LE BOUSCAT</t>
  </si>
  <si>
    <t>LA BREDE</t>
  </si>
  <si>
    <t>CENON</t>
  </si>
  <si>
    <t>DIV</t>
  </si>
  <si>
    <t>LES COTEAUX DE DORDOGNE</t>
  </si>
  <si>
    <t>CREON</t>
  </si>
  <si>
    <t>ENTRE DEUX MERS</t>
  </si>
  <si>
    <t>ESTUAIRE</t>
  </si>
  <si>
    <t>GUJAN MESTRAS</t>
  </si>
  <si>
    <t>LES LANDES DES GRAVES</t>
  </si>
  <si>
    <t>LIBOURNAIS-FRONSADAIS</t>
  </si>
  <si>
    <t>LORMONT</t>
  </si>
  <si>
    <t>MERIGNAC 1</t>
  </si>
  <si>
    <t>MERIGNAC 2</t>
  </si>
  <si>
    <t>DFL</t>
  </si>
  <si>
    <t>NORD GIRONDE</t>
  </si>
  <si>
    <t>NORD LIBOURNAIS</t>
  </si>
  <si>
    <t>NORD MEDOC</t>
  </si>
  <si>
    <t>PESSAC 1</t>
  </si>
  <si>
    <t>PESSAC 2</t>
  </si>
  <si>
    <t>LES PORTES DU MEDOC</t>
  </si>
  <si>
    <t>LA PRESQU'ILE</t>
  </si>
  <si>
    <t>LE REOLAIS ET LES BASTIDES</t>
  </si>
  <si>
    <t>LE SUD GIRONDE</t>
  </si>
  <si>
    <t>ST MEDARD EN JALLES</t>
  </si>
  <si>
    <t>LE SUD MEDOC</t>
  </si>
  <si>
    <t>TALENCE</t>
  </si>
  <si>
    <t>LA TESTE DE BUCH</t>
  </si>
  <si>
    <t>VILLENAVE D'ORNON</t>
  </si>
  <si>
    <t>DVD</t>
  </si>
  <si>
    <t>BLANCS</t>
  </si>
  <si>
    <t>NULS</t>
  </si>
  <si>
    <t>ELECTIONS DEPARTEMENTALES - 1er TOUR 23 MARS 2015 -</t>
  </si>
  <si>
    <t>GIRONDE POSITIVE</t>
  </si>
  <si>
    <t>PS/EELV</t>
  </si>
  <si>
    <t>FRONT DE GAUCHE</t>
  </si>
  <si>
    <t>TOTAL</t>
  </si>
  <si>
    <t>FRONT NATIONAL</t>
  </si>
  <si>
    <t>BLANCS &amp; NULS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</si>
</sst>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0" fontId="0" fillId="0" borderId="0" xfId="0" applyNumberFormat="1"/>
    <xf numFmtId="0" fontId="0" fillId="2" borderId="5" xfId="0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10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2" borderId="13" xfId="0" applyFill="1" applyBorder="1"/>
    <xf numFmtId="0" fontId="0" fillId="0" borderId="2" xfId="0" applyBorder="1"/>
    <xf numFmtId="10" fontId="0" fillId="2" borderId="14" xfId="0" applyNumberFormat="1" applyFill="1" applyBorder="1"/>
    <xf numFmtId="10" fontId="0" fillId="0" borderId="3" xfId="0" applyNumberFormat="1" applyBorder="1"/>
    <xf numFmtId="0" fontId="0" fillId="2" borderId="16" xfId="0" applyFill="1" applyBorder="1"/>
    <xf numFmtId="0" fontId="0" fillId="0" borderId="8" xfId="0" applyBorder="1"/>
    <xf numFmtId="0" fontId="0" fillId="2" borderId="6" xfId="0" applyFill="1" applyBorder="1"/>
    <xf numFmtId="10" fontId="0" fillId="2" borderId="7" xfId="0" applyNumberFormat="1" applyFill="1" applyBorder="1"/>
    <xf numFmtId="10" fontId="0" fillId="2" borderId="15" xfId="0" applyNumberFormat="1" applyFill="1" applyBorder="1"/>
    <xf numFmtId="10" fontId="0" fillId="0" borderId="0" xfId="0" applyNumberFormat="1" applyFont="1"/>
    <xf numFmtId="0" fontId="0" fillId="2" borderId="20" xfId="0" applyFill="1" applyBorder="1"/>
    <xf numFmtId="0" fontId="0" fillId="0" borderId="19" xfId="0" applyBorder="1"/>
    <xf numFmtId="0" fontId="0" fillId="0" borderId="21" xfId="0" applyBorder="1"/>
    <xf numFmtId="0" fontId="0" fillId="0" borderId="21" xfId="0" applyBorder="1" applyAlignment="1">
      <alignment wrapText="1"/>
    </xf>
    <xf numFmtId="0" fontId="0" fillId="2" borderId="10" xfId="0" applyFill="1" applyBorder="1"/>
    <xf numFmtId="0" fontId="0" fillId="0" borderId="22" xfId="0" applyBorder="1"/>
    <xf numFmtId="0" fontId="0" fillId="2" borderId="22" xfId="0" applyFill="1" applyBorder="1"/>
    <xf numFmtId="0" fontId="0" fillId="2" borderId="23" xfId="0" applyFill="1" applyBorder="1"/>
    <xf numFmtId="0" fontId="0" fillId="2" borderId="2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4" xfId="0" applyFill="1" applyBorder="1"/>
    <xf numFmtId="10" fontId="0" fillId="3" borderId="5" xfId="0" applyNumberFormat="1" applyFill="1" applyBorder="1"/>
    <xf numFmtId="10" fontId="0" fillId="5" borderId="3" xfId="0" applyNumberFormat="1" applyFill="1" applyBorder="1"/>
    <xf numFmtId="0" fontId="0" fillId="5" borderId="4" xfId="0" applyFill="1" applyBorder="1"/>
    <xf numFmtId="10" fontId="0" fillId="5" borderId="5" xfId="0" applyNumberFormat="1" applyFill="1" applyBorder="1"/>
    <xf numFmtId="0" fontId="0" fillId="6" borderId="17" xfId="0" applyFill="1" applyBorder="1"/>
    <xf numFmtId="0" fontId="0" fillId="6" borderId="4" xfId="0" applyFill="1" applyBorder="1"/>
    <xf numFmtId="10" fontId="0" fillId="6" borderId="5" xfId="0" applyNumberFormat="1" applyFill="1" applyBorder="1"/>
    <xf numFmtId="10" fontId="0" fillId="3" borderId="18" xfId="0" applyNumberFormat="1" applyFill="1" applyBorder="1"/>
    <xf numFmtId="0" fontId="0" fillId="2" borderId="0" xfId="0" applyFill="1"/>
    <xf numFmtId="0" fontId="0" fillId="7" borderId="2" xfId="0" applyFill="1" applyBorder="1"/>
    <xf numFmtId="10" fontId="0" fillId="7" borderId="18" xfId="0" applyNumberFormat="1" applyFill="1" applyBorder="1"/>
    <xf numFmtId="0" fontId="0" fillId="7" borderId="4" xfId="0" applyFill="1" applyBorder="1"/>
    <xf numFmtId="10" fontId="0" fillId="7" borderId="5" xfId="0" applyNumberFormat="1" applyFill="1" applyBorder="1"/>
    <xf numFmtId="0" fontId="0" fillId="8" borderId="17" xfId="0" applyFill="1" applyBorder="1"/>
    <xf numFmtId="10" fontId="0" fillId="8" borderId="3" xfId="0" applyNumberFormat="1" applyFill="1" applyBorder="1"/>
    <xf numFmtId="0" fontId="0" fillId="8" borderId="4" xfId="0" applyFill="1" applyBorder="1"/>
    <xf numFmtId="10" fontId="0" fillId="8" borderId="5" xfId="0" applyNumberFormat="1" applyFill="1" applyBorder="1"/>
    <xf numFmtId="0" fontId="0" fillId="9" borderId="17" xfId="0" applyFill="1" applyBorder="1"/>
    <xf numFmtId="10" fontId="0" fillId="9" borderId="18" xfId="0" applyNumberFormat="1" applyFill="1" applyBorder="1"/>
    <xf numFmtId="0" fontId="0" fillId="9" borderId="4" xfId="0" applyFill="1" applyBorder="1"/>
    <xf numFmtId="10" fontId="0" fillId="9" borderId="5" xfId="0" applyNumberFormat="1" applyFill="1" applyBorder="1"/>
    <xf numFmtId="0" fontId="0" fillId="9" borderId="2" xfId="0" applyFill="1" applyBorder="1"/>
    <xf numFmtId="10" fontId="0" fillId="9" borderId="3" xfId="0" applyNumberFormat="1" applyFill="1" applyBorder="1"/>
    <xf numFmtId="10" fontId="0" fillId="9" borderId="1" xfId="0" applyNumberFormat="1" applyFill="1" applyBorder="1"/>
    <xf numFmtId="0" fontId="0" fillId="10" borderId="2" xfId="0" applyFill="1" applyBorder="1"/>
    <xf numFmtId="10" fontId="0" fillId="10" borderId="3" xfId="0" applyNumberFormat="1" applyFill="1" applyBorder="1"/>
    <xf numFmtId="0" fontId="0" fillId="10" borderId="4" xfId="0" applyFill="1" applyBorder="1"/>
    <xf numFmtId="10" fontId="0" fillId="10" borderId="1" xfId="0" applyNumberFormat="1" applyFill="1" applyBorder="1"/>
    <xf numFmtId="0" fontId="0" fillId="10" borderId="13" xfId="0" applyFill="1" applyBorder="1"/>
    <xf numFmtId="10" fontId="0" fillId="10" borderId="5" xfId="0" applyNumberFormat="1" applyFill="1" applyBorder="1"/>
    <xf numFmtId="0" fontId="0" fillId="6" borderId="2" xfId="0" applyFill="1" applyBorder="1"/>
    <xf numFmtId="10" fontId="0" fillId="6" borderId="3" xfId="0" applyNumberFormat="1" applyFill="1" applyBorder="1"/>
    <xf numFmtId="0" fontId="0" fillId="0" borderId="14" xfId="0" applyBorder="1"/>
    <xf numFmtId="10" fontId="0" fillId="0" borderId="14" xfId="0" applyNumberFormat="1" applyBorder="1"/>
    <xf numFmtId="0" fontId="0" fillId="0" borderId="16" xfId="0" applyBorder="1"/>
    <xf numFmtId="10" fontId="0" fillId="5" borderId="14" xfId="0" applyNumberFormat="1" applyFill="1" applyBorder="1"/>
    <xf numFmtId="10" fontId="0" fillId="3" borderId="14" xfId="0" applyNumberFormat="1" applyFill="1" applyBorder="1"/>
    <xf numFmtId="0" fontId="0" fillId="7" borderId="13" xfId="0" applyFill="1" applyBorder="1"/>
    <xf numFmtId="10" fontId="0" fillId="7" borderId="14" xfId="0" applyNumberFormat="1" applyFill="1" applyBorder="1"/>
    <xf numFmtId="0" fontId="0" fillId="8" borderId="13" xfId="0" applyFill="1" applyBorder="1"/>
    <xf numFmtId="10" fontId="0" fillId="8" borderId="14" xfId="0" applyNumberFormat="1" applyFill="1" applyBorder="1"/>
    <xf numFmtId="0" fontId="0" fillId="6" borderId="13" xfId="0" applyFill="1" applyBorder="1"/>
    <xf numFmtId="10" fontId="0" fillId="6" borderId="14" xfId="0" applyNumberFormat="1" applyFill="1" applyBorder="1"/>
    <xf numFmtId="10" fontId="0" fillId="10" borderId="31" xfId="0" applyNumberFormat="1" applyFill="1" applyBorder="1"/>
    <xf numFmtId="0" fontId="0" fillId="9" borderId="13" xfId="0" applyFill="1" applyBorder="1"/>
    <xf numFmtId="10" fontId="0" fillId="9" borderId="14" xfId="0" applyNumberFormat="1" applyFill="1" applyBorder="1"/>
    <xf numFmtId="0" fontId="0" fillId="2" borderId="32" xfId="0" applyFill="1" applyBorder="1"/>
    <xf numFmtId="0" fontId="0" fillId="0" borderId="34" xfId="0" applyBorder="1"/>
    <xf numFmtId="0" fontId="2" fillId="2" borderId="35" xfId="0" applyFont="1" applyFill="1" applyBorder="1"/>
    <xf numFmtId="0" fontId="2" fillId="2" borderId="26" xfId="0" applyFont="1" applyFill="1" applyBorder="1"/>
    <xf numFmtId="0" fontId="2" fillId="2" borderId="24" xfId="0" applyFont="1" applyFill="1" applyBorder="1"/>
    <xf numFmtId="10" fontId="2" fillId="2" borderId="26" xfId="0" applyNumberFormat="1" applyFont="1" applyFill="1" applyBorder="1"/>
    <xf numFmtId="0" fontId="2" fillId="5" borderId="24" xfId="0" applyFont="1" applyFill="1" applyBorder="1"/>
    <xf numFmtId="10" fontId="2" fillId="5" borderId="26" xfId="0" applyNumberFormat="1" applyFont="1" applyFill="1" applyBorder="1"/>
    <xf numFmtId="0" fontId="2" fillId="3" borderId="24" xfId="0" applyFont="1" applyFill="1" applyBorder="1"/>
    <xf numFmtId="10" fontId="2" fillId="3" borderId="26" xfId="0" applyNumberFormat="1" applyFont="1" applyFill="1" applyBorder="1"/>
    <xf numFmtId="0" fontId="2" fillId="7" borderId="24" xfId="0" applyFont="1" applyFill="1" applyBorder="1"/>
    <xf numFmtId="10" fontId="2" fillId="7" borderId="26" xfId="0" applyNumberFormat="1" applyFont="1" applyFill="1" applyBorder="1"/>
    <xf numFmtId="0" fontId="2" fillId="8" borderId="24" xfId="0" applyFont="1" applyFill="1" applyBorder="1"/>
    <xf numFmtId="10" fontId="2" fillId="8" borderId="26" xfId="0" applyNumberFormat="1" applyFont="1" applyFill="1" applyBorder="1"/>
    <xf numFmtId="0" fontId="2" fillId="6" borderId="24" xfId="0" applyFont="1" applyFill="1" applyBorder="1"/>
    <xf numFmtId="10" fontId="2" fillId="6" borderId="26" xfId="0" applyNumberFormat="1" applyFont="1" applyFill="1" applyBorder="1"/>
    <xf numFmtId="0" fontId="2" fillId="10" borderId="24" xfId="0" applyFont="1" applyFill="1" applyBorder="1"/>
    <xf numFmtId="10" fontId="2" fillId="10" borderId="26" xfId="0" applyNumberFormat="1" applyFont="1" applyFill="1" applyBorder="1"/>
    <xf numFmtId="0" fontId="2" fillId="4" borderId="24" xfId="0" applyFont="1" applyFill="1" applyBorder="1"/>
    <xf numFmtId="10" fontId="2" fillId="4" borderId="26" xfId="0" applyNumberFormat="1" applyFont="1" applyFill="1" applyBorder="1"/>
    <xf numFmtId="10" fontId="2" fillId="4" borderId="25" xfId="0" applyNumberFormat="1" applyFont="1" applyFill="1" applyBorder="1"/>
    <xf numFmtId="0" fontId="2" fillId="2" borderId="36" xfId="0" applyFont="1" applyFill="1" applyBorder="1"/>
    <xf numFmtId="0" fontId="2" fillId="2" borderId="3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5" borderId="2" xfId="0" applyFont="1" applyFill="1" applyBorder="1"/>
    <xf numFmtId="0" fontId="2" fillId="3" borderId="17" xfId="0" applyFont="1" applyFill="1" applyBorder="1"/>
    <xf numFmtId="0" fontId="2" fillId="5" borderId="4" xfId="0" applyFont="1" applyFill="1" applyBorder="1"/>
    <xf numFmtId="0" fontId="2" fillId="3" borderId="4" xfId="0" applyFont="1" applyFill="1" applyBorder="1"/>
    <xf numFmtId="0" fontId="2" fillId="7" borderId="4" xfId="0" applyFont="1" applyFill="1" applyBorder="1"/>
    <xf numFmtId="0" fontId="2" fillId="10" borderId="13" xfId="0" applyFont="1" applyFill="1" applyBorder="1"/>
    <xf numFmtId="0" fontId="2" fillId="3" borderId="13" xfId="0" applyFont="1" applyFill="1" applyBorder="1"/>
    <xf numFmtId="0" fontId="2" fillId="5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>
      <selection activeCell="K36" sqref="K36"/>
    </sheetView>
  </sheetViews>
  <sheetFormatPr baseColWidth="10" defaultRowHeight="15"/>
  <cols>
    <col min="1" max="1" width="4.140625" customWidth="1"/>
    <col min="2" max="2" width="30.7109375" customWidth="1"/>
    <col min="3" max="3" width="9.42578125" customWidth="1"/>
    <col min="4" max="4" width="9.140625" hidden="1" customWidth="1"/>
    <col min="5" max="5" width="7.7109375" customWidth="1"/>
    <col min="6" max="6" width="7.28515625" style="1" customWidth="1"/>
    <col min="7" max="7" width="7.28515625" customWidth="1"/>
    <col min="8" max="8" width="9.28515625" style="1" customWidth="1"/>
    <col min="9" max="9" width="8" customWidth="1"/>
    <col min="10" max="10" width="7" customWidth="1"/>
    <col min="11" max="11" width="8.7109375" customWidth="1"/>
    <col min="12" max="12" width="9" style="1" customWidth="1"/>
    <col min="13" max="13" width="7.7109375" customWidth="1"/>
    <col min="14" max="14" width="8.140625" style="1" customWidth="1"/>
    <col min="15" max="15" width="9" customWidth="1"/>
    <col min="16" max="16" width="9.5703125" style="1" customWidth="1"/>
    <col min="17" max="17" width="10" customWidth="1"/>
    <col min="18" max="18" width="10" style="1" customWidth="1"/>
    <col min="19" max="19" width="6.5703125" customWidth="1"/>
    <col min="20" max="20" width="7.5703125" style="1" customWidth="1"/>
    <col min="21" max="21" width="6" customWidth="1"/>
    <col min="22" max="22" width="7.85546875" style="1" customWidth="1"/>
    <col min="23" max="23" width="6.5703125" customWidth="1"/>
    <col min="24" max="24" width="7.42578125" style="1" customWidth="1"/>
    <col min="25" max="25" width="5.7109375" customWidth="1"/>
    <col min="26" max="26" width="7.28515625" style="1" customWidth="1"/>
    <col min="27" max="27" width="6.140625" customWidth="1"/>
    <col min="28" max="28" width="7.5703125" style="1" customWidth="1"/>
    <col min="29" max="29" width="6.28515625" customWidth="1"/>
    <col min="30" max="30" width="7" style="1" customWidth="1"/>
    <col min="31" max="31" width="5.85546875" customWidth="1"/>
    <col min="32" max="32" width="7.85546875" style="1" customWidth="1"/>
  </cols>
  <sheetData>
    <row r="1" spans="1:33" ht="27.75" customHeight="1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10"/>
    </row>
    <row r="2" spans="1:33">
      <c r="A2" s="28" t="s">
        <v>0</v>
      </c>
      <c r="B2" s="29" t="s">
        <v>1</v>
      </c>
      <c r="C2" s="33" t="s">
        <v>2</v>
      </c>
      <c r="D2" s="34"/>
      <c r="E2" s="33" t="s">
        <v>5</v>
      </c>
      <c r="F2" s="34"/>
      <c r="G2" s="33" t="s">
        <v>6</v>
      </c>
      <c r="H2" s="34"/>
      <c r="I2" s="30"/>
      <c r="J2" s="30"/>
      <c r="K2" s="33" t="s">
        <v>49</v>
      </c>
      <c r="L2" s="34"/>
      <c r="M2" s="33" t="s">
        <v>50</v>
      </c>
      <c r="N2" s="34"/>
      <c r="O2" s="33" t="s">
        <v>7</v>
      </c>
      <c r="P2" s="34"/>
      <c r="Q2" s="33" t="s">
        <v>51</v>
      </c>
      <c r="R2" s="34"/>
      <c r="S2" s="33" t="s">
        <v>10</v>
      </c>
      <c r="T2" s="34"/>
      <c r="U2" s="33" t="s">
        <v>14</v>
      </c>
      <c r="V2" s="35"/>
      <c r="W2" s="33" t="s">
        <v>19</v>
      </c>
      <c r="X2" s="34"/>
      <c r="Y2" s="33" t="s">
        <v>30</v>
      </c>
      <c r="Z2" s="34"/>
      <c r="AA2" s="33" t="s">
        <v>19</v>
      </c>
      <c r="AB2" s="34"/>
      <c r="AC2" s="33" t="s">
        <v>10</v>
      </c>
      <c r="AD2" s="34"/>
      <c r="AE2" s="33" t="s">
        <v>45</v>
      </c>
      <c r="AF2" s="34"/>
    </row>
    <row r="3" spans="1:33" ht="15.75" thickBot="1">
      <c r="A3" s="26"/>
      <c r="B3" s="22"/>
      <c r="C3" s="12" t="s">
        <v>3</v>
      </c>
      <c r="D3" s="2" t="s">
        <v>4</v>
      </c>
      <c r="E3" s="12" t="s">
        <v>3</v>
      </c>
      <c r="F3" s="14" t="s">
        <v>4</v>
      </c>
      <c r="G3" s="12" t="s">
        <v>3</v>
      </c>
      <c r="H3" s="14" t="s">
        <v>4</v>
      </c>
      <c r="I3" s="16" t="s">
        <v>46</v>
      </c>
      <c r="J3" s="16" t="s">
        <v>47</v>
      </c>
      <c r="K3" s="12" t="s">
        <v>3</v>
      </c>
      <c r="L3" s="14" t="s">
        <v>4</v>
      </c>
      <c r="M3" s="18" t="s">
        <v>3</v>
      </c>
      <c r="N3" s="19" t="s">
        <v>4</v>
      </c>
      <c r="O3" s="12" t="s">
        <v>3</v>
      </c>
      <c r="P3" s="19" t="s">
        <v>4</v>
      </c>
      <c r="Q3" s="18" t="s">
        <v>3</v>
      </c>
      <c r="R3" s="14" t="s">
        <v>4</v>
      </c>
      <c r="S3" s="12" t="s">
        <v>3</v>
      </c>
      <c r="T3" s="14" t="s">
        <v>4</v>
      </c>
      <c r="U3" s="12" t="s">
        <v>3</v>
      </c>
      <c r="V3" s="20" t="s">
        <v>4</v>
      </c>
      <c r="W3" s="12" t="s">
        <v>3</v>
      </c>
      <c r="X3" s="19" t="s">
        <v>4</v>
      </c>
      <c r="Y3" s="18" t="s">
        <v>3</v>
      </c>
      <c r="Z3" s="19" t="s">
        <v>4</v>
      </c>
      <c r="AA3" s="12" t="s">
        <v>3</v>
      </c>
      <c r="AB3" s="14" t="s">
        <v>4</v>
      </c>
      <c r="AC3" s="18" t="s">
        <v>3</v>
      </c>
      <c r="AD3" s="14" t="s">
        <v>4</v>
      </c>
      <c r="AE3" s="12" t="s">
        <v>3</v>
      </c>
      <c r="AF3" s="14" t="s">
        <v>4</v>
      </c>
    </row>
    <row r="4" spans="1:33" ht="15.75" thickTop="1">
      <c r="A4" s="27">
        <v>1</v>
      </c>
      <c r="B4" s="23" t="s">
        <v>8</v>
      </c>
      <c r="C4" s="13">
        <v>42112</v>
      </c>
      <c r="D4" s="4"/>
      <c r="E4" s="13">
        <v>21470</v>
      </c>
      <c r="F4" s="15">
        <f>(E4/C4)</f>
        <v>0.50983092705167177</v>
      </c>
      <c r="G4" s="13">
        <v>20418</v>
      </c>
      <c r="H4" s="15">
        <f>G4/C4</f>
        <v>0.48484992401215804</v>
      </c>
      <c r="I4" s="17">
        <v>753</v>
      </c>
      <c r="J4" s="17">
        <v>299</v>
      </c>
      <c r="K4" s="125">
        <v>8957</v>
      </c>
      <c r="L4" s="38">
        <f>K4/G4</f>
        <v>0.43868155549025367</v>
      </c>
      <c r="M4" s="126">
        <v>5172</v>
      </c>
      <c r="N4" s="44">
        <f>M4/G4</f>
        <v>0.25330590655304142</v>
      </c>
      <c r="O4" s="46">
        <v>5036</v>
      </c>
      <c r="P4" s="47">
        <f>O4/G4</f>
        <v>0.24664511705358017</v>
      </c>
      <c r="Q4" s="50">
        <v>1253</v>
      </c>
      <c r="R4" s="51">
        <f>Q4/G4</f>
        <v>6.1367420903124692E-2</v>
      </c>
      <c r="S4" s="67"/>
      <c r="T4" s="68">
        <f>S4/G4</f>
        <v>0</v>
      </c>
      <c r="U4" s="61"/>
      <c r="V4" s="62">
        <f>U4/G4</f>
        <v>0</v>
      </c>
      <c r="W4" s="58"/>
      <c r="X4" s="55">
        <f>W4/G4</f>
        <v>0</v>
      </c>
      <c r="Y4" s="54"/>
      <c r="Z4" s="55">
        <f>Y4/G4</f>
        <v>0</v>
      </c>
      <c r="AA4" s="67"/>
      <c r="AB4" s="68">
        <f>AA4/G4</f>
        <v>0</v>
      </c>
      <c r="AC4" s="41"/>
      <c r="AD4" s="68">
        <f>AC4/G4</f>
        <v>0</v>
      </c>
      <c r="AE4" s="58"/>
      <c r="AF4" s="59">
        <f>AE4/G4</f>
        <v>0</v>
      </c>
    </row>
    <row r="5" spans="1:33">
      <c r="A5" s="7">
        <v>2</v>
      </c>
      <c r="B5" s="24" t="s">
        <v>9</v>
      </c>
      <c r="C5" s="3">
        <v>22992</v>
      </c>
      <c r="D5" s="4"/>
      <c r="E5" s="3">
        <v>10125</v>
      </c>
      <c r="F5" s="6">
        <f t="shared" ref="F5:F37" si="0">(E5/C5)</f>
        <v>0.44037056367432148</v>
      </c>
      <c r="G5" s="3">
        <v>9848</v>
      </c>
      <c r="H5" s="6">
        <f t="shared" ref="H5:H37" si="1">G5/C5</f>
        <v>0.42832289491997216</v>
      </c>
      <c r="I5" s="7">
        <v>172</v>
      </c>
      <c r="J5" s="7">
        <v>105</v>
      </c>
      <c r="K5" s="127">
        <v>3749</v>
      </c>
      <c r="L5" s="40">
        <f t="shared" ref="L5:L37" si="2">K5/G5</f>
        <v>0.38068643379366368</v>
      </c>
      <c r="M5" s="128">
        <v>3730</v>
      </c>
      <c r="N5" s="37">
        <f t="shared" ref="N5:N37" si="3">M5/G5</f>
        <v>0.37875710804224205</v>
      </c>
      <c r="O5" s="48">
        <v>869</v>
      </c>
      <c r="P5" s="49">
        <f t="shared" ref="P5:P37" si="4">O5/G5</f>
        <v>8.8241267262388304E-2</v>
      </c>
      <c r="Q5" s="52">
        <v>851</v>
      </c>
      <c r="R5" s="53">
        <f t="shared" ref="R5:R37" si="5">Q5/G5</f>
        <v>8.6413484971567825E-2</v>
      </c>
      <c r="S5" s="42">
        <v>649</v>
      </c>
      <c r="T5" s="43">
        <f t="shared" ref="T5:T36" si="6">S5/G5</f>
        <v>6.5901705930138096E-2</v>
      </c>
      <c r="U5" s="63"/>
      <c r="V5" s="64">
        <f t="shared" ref="V5:V36" si="7">U5/G5</f>
        <v>0</v>
      </c>
      <c r="W5" s="56"/>
      <c r="X5" s="57">
        <f t="shared" ref="X5:X36" si="8">W5/G5</f>
        <v>0</v>
      </c>
      <c r="Y5" s="56"/>
      <c r="Z5" s="57">
        <f t="shared" ref="Z5:Z36" si="9">Y5/G5</f>
        <v>0</v>
      </c>
      <c r="AA5" s="42"/>
      <c r="AB5" s="43">
        <f t="shared" ref="AB5:AB36" si="10">AA5/G5</f>
        <v>0</v>
      </c>
      <c r="AC5" s="42"/>
      <c r="AD5" s="43">
        <f t="shared" ref="AD5:AD36" si="11">AC5/G5</f>
        <v>0</v>
      </c>
      <c r="AE5" s="56"/>
      <c r="AF5" s="57">
        <f t="shared" ref="AF5:AF36" si="12">AE5/G5</f>
        <v>0</v>
      </c>
    </row>
    <row r="6" spans="1:33">
      <c r="A6" s="7">
        <v>3</v>
      </c>
      <c r="B6" s="24" t="s">
        <v>11</v>
      </c>
      <c r="C6" s="3">
        <v>30429</v>
      </c>
      <c r="D6" s="4"/>
      <c r="E6" s="3">
        <v>14749</v>
      </c>
      <c r="F6" s="6">
        <f t="shared" si="0"/>
        <v>0.48470209339774556</v>
      </c>
      <c r="G6" s="3">
        <v>14194</v>
      </c>
      <c r="H6" s="6">
        <f t="shared" si="1"/>
        <v>0.46646291366788262</v>
      </c>
      <c r="I6" s="7">
        <v>383</v>
      </c>
      <c r="J6" s="7">
        <v>172</v>
      </c>
      <c r="K6" s="127">
        <v>7190</v>
      </c>
      <c r="L6" s="40">
        <f t="shared" si="2"/>
        <v>0.5065520642525011</v>
      </c>
      <c r="M6" s="128">
        <v>4220</v>
      </c>
      <c r="N6" s="37">
        <f t="shared" si="3"/>
        <v>0.29730872199520925</v>
      </c>
      <c r="O6" s="48">
        <v>1774</v>
      </c>
      <c r="P6" s="49">
        <f t="shared" si="4"/>
        <v>0.12498238692405242</v>
      </c>
      <c r="Q6" s="52">
        <v>1010</v>
      </c>
      <c r="R6" s="53">
        <f t="shared" si="5"/>
        <v>7.1156826828237277E-2</v>
      </c>
      <c r="S6" s="42"/>
      <c r="T6" s="43">
        <f t="shared" si="6"/>
        <v>0</v>
      </c>
      <c r="U6" s="63"/>
      <c r="V6" s="64">
        <f t="shared" si="7"/>
        <v>0</v>
      </c>
      <c r="W6" s="56"/>
      <c r="X6" s="57">
        <f t="shared" si="8"/>
        <v>0</v>
      </c>
      <c r="Y6" s="56"/>
      <c r="Z6" s="57">
        <f t="shared" si="9"/>
        <v>0</v>
      </c>
      <c r="AA6" s="42"/>
      <c r="AB6" s="43">
        <f t="shared" si="10"/>
        <v>0</v>
      </c>
      <c r="AC6" s="42"/>
      <c r="AD6" s="43">
        <f t="shared" si="11"/>
        <v>0</v>
      </c>
      <c r="AE6" s="56"/>
      <c r="AF6" s="57">
        <f t="shared" si="12"/>
        <v>0</v>
      </c>
    </row>
    <row r="7" spans="1:33">
      <c r="A7" s="7">
        <v>4</v>
      </c>
      <c r="B7" s="24" t="s">
        <v>12</v>
      </c>
      <c r="C7" s="3">
        <v>32688</v>
      </c>
      <c r="D7" s="4"/>
      <c r="E7" s="3">
        <v>17094</v>
      </c>
      <c r="F7" s="6">
        <f t="shared" si="0"/>
        <v>0.52294419970631423</v>
      </c>
      <c r="G7" s="3">
        <v>16498</v>
      </c>
      <c r="H7" s="6">
        <f t="shared" si="1"/>
        <v>0.50471120900636324</v>
      </c>
      <c r="I7" s="7">
        <v>396</v>
      </c>
      <c r="J7" s="7">
        <v>200</v>
      </c>
      <c r="K7" s="127">
        <v>8915</v>
      </c>
      <c r="L7" s="40">
        <f t="shared" si="2"/>
        <v>0.54036852951872949</v>
      </c>
      <c r="M7" s="128">
        <v>4151</v>
      </c>
      <c r="N7" s="37">
        <f t="shared" si="3"/>
        <v>0.2516062553036732</v>
      </c>
      <c r="O7" s="48">
        <v>2542</v>
      </c>
      <c r="P7" s="49">
        <f t="shared" si="4"/>
        <v>0.15407928233725299</v>
      </c>
      <c r="Q7" s="52">
        <v>890</v>
      </c>
      <c r="R7" s="53">
        <f t="shared" si="5"/>
        <v>5.3945932840344282E-2</v>
      </c>
      <c r="S7" s="42"/>
      <c r="T7" s="43">
        <f t="shared" si="6"/>
        <v>0</v>
      </c>
      <c r="U7" s="63"/>
      <c r="V7" s="64">
        <f t="shared" si="7"/>
        <v>0</v>
      </c>
      <c r="W7" s="56"/>
      <c r="X7" s="57">
        <f t="shared" si="8"/>
        <v>0</v>
      </c>
      <c r="Y7" s="56"/>
      <c r="Z7" s="57">
        <f t="shared" si="9"/>
        <v>0</v>
      </c>
      <c r="AA7" s="42"/>
      <c r="AB7" s="43">
        <f t="shared" si="10"/>
        <v>0</v>
      </c>
      <c r="AC7" s="42"/>
      <c r="AD7" s="43">
        <f t="shared" si="11"/>
        <v>0</v>
      </c>
      <c r="AE7" s="56"/>
      <c r="AF7" s="57">
        <f t="shared" si="12"/>
        <v>0</v>
      </c>
    </row>
    <row r="8" spans="1:33">
      <c r="A8" s="7">
        <v>5</v>
      </c>
      <c r="B8" s="24" t="s">
        <v>13</v>
      </c>
      <c r="C8" s="3">
        <v>27992</v>
      </c>
      <c r="D8" s="4"/>
      <c r="E8" s="3">
        <v>12403</v>
      </c>
      <c r="F8" s="6">
        <f t="shared" si="0"/>
        <v>0.44309088310945982</v>
      </c>
      <c r="G8" s="3">
        <v>12035</v>
      </c>
      <c r="H8" s="6">
        <f t="shared" si="1"/>
        <v>0.42994426979136896</v>
      </c>
      <c r="I8" s="7">
        <v>249</v>
      </c>
      <c r="J8" s="7">
        <v>119</v>
      </c>
      <c r="K8" s="127">
        <v>4232</v>
      </c>
      <c r="L8" s="40">
        <f t="shared" si="2"/>
        <v>0.3516410469464063</v>
      </c>
      <c r="M8" s="128">
        <v>3707</v>
      </c>
      <c r="N8" s="37">
        <f t="shared" si="3"/>
        <v>0.30801828001661818</v>
      </c>
      <c r="O8" s="48">
        <v>1948</v>
      </c>
      <c r="P8" s="49">
        <f t="shared" si="4"/>
        <v>0.16186123805567096</v>
      </c>
      <c r="Q8" s="52">
        <v>1022</v>
      </c>
      <c r="R8" s="53">
        <f t="shared" si="5"/>
        <v>8.4918986289987536E-2</v>
      </c>
      <c r="S8" s="42"/>
      <c r="T8" s="43">
        <f t="shared" si="6"/>
        <v>0</v>
      </c>
      <c r="U8" s="63">
        <v>1126</v>
      </c>
      <c r="V8" s="64">
        <f t="shared" si="7"/>
        <v>9.3560448691316994E-2</v>
      </c>
      <c r="W8" s="56"/>
      <c r="X8" s="57">
        <f t="shared" si="8"/>
        <v>0</v>
      </c>
      <c r="Y8" s="56"/>
      <c r="Z8" s="57">
        <f t="shared" si="9"/>
        <v>0</v>
      </c>
      <c r="AA8" s="42"/>
      <c r="AB8" s="43">
        <f t="shared" si="10"/>
        <v>0</v>
      </c>
      <c r="AC8" s="42"/>
      <c r="AD8" s="43">
        <f t="shared" si="11"/>
        <v>0</v>
      </c>
      <c r="AE8" s="56"/>
      <c r="AF8" s="57">
        <f t="shared" si="12"/>
        <v>0</v>
      </c>
    </row>
    <row r="9" spans="1:33">
      <c r="A9" s="7">
        <v>6</v>
      </c>
      <c r="B9" s="24" t="s">
        <v>15</v>
      </c>
      <c r="C9" s="3">
        <v>26323</v>
      </c>
      <c r="D9" s="4"/>
      <c r="E9" s="3">
        <v>12183</v>
      </c>
      <c r="F9" s="6">
        <f t="shared" si="0"/>
        <v>0.46282718535121375</v>
      </c>
      <c r="G9" s="3">
        <v>11790</v>
      </c>
      <c r="H9" s="6">
        <f t="shared" si="1"/>
        <v>0.4478972761463359</v>
      </c>
      <c r="I9" s="7">
        <v>295</v>
      </c>
      <c r="J9" s="7">
        <v>98</v>
      </c>
      <c r="K9" s="127">
        <v>3184</v>
      </c>
      <c r="L9" s="40">
        <f t="shared" si="2"/>
        <v>0.27005937234944871</v>
      </c>
      <c r="M9" s="128">
        <v>4033</v>
      </c>
      <c r="N9" s="37">
        <f t="shared" si="3"/>
        <v>0.34206955046649701</v>
      </c>
      <c r="O9" s="48">
        <v>1541</v>
      </c>
      <c r="P9" s="49">
        <f t="shared" si="4"/>
        <v>0.13070398642917727</v>
      </c>
      <c r="Q9" s="52">
        <v>1125</v>
      </c>
      <c r="R9" s="53">
        <f t="shared" si="5"/>
        <v>9.5419847328244281E-2</v>
      </c>
      <c r="S9" s="42">
        <v>147</v>
      </c>
      <c r="T9" s="43">
        <f t="shared" si="6"/>
        <v>1.2468193384223919E-2</v>
      </c>
      <c r="U9" s="63">
        <v>1760</v>
      </c>
      <c r="V9" s="64">
        <f t="shared" si="7"/>
        <v>0.14927905004240882</v>
      </c>
      <c r="W9" s="56"/>
      <c r="X9" s="57">
        <f t="shared" si="8"/>
        <v>0</v>
      </c>
      <c r="Y9" s="56"/>
      <c r="Z9" s="57">
        <f t="shared" si="9"/>
        <v>0</v>
      </c>
      <c r="AA9" s="42"/>
      <c r="AB9" s="43">
        <f t="shared" si="10"/>
        <v>0</v>
      </c>
      <c r="AC9" s="42"/>
      <c r="AD9" s="43">
        <f t="shared" si="11"/>
        <v>0</v>
      </c>
      <c r="AE9" s="56"/>
      <c r="AF9" s="57">
        <f t="shared" si="12"/>
        <v>0</v>
      </c>
    </row>
    <row r="10" spans="1:33">
      <c r="A10" s="7">
        <v>7</v>
      </c>
      <c r="B10" s="24" t="s">
        <v>16</v>
      </c>
      <c r="C10" s="3">
        <v>27762</v>
      </c>
      <c r="D10" s="4"/>
      <c r="E10" s="3">
        <v>13401</v>
      </c>
      <c r="F10" s="6">
        <f t="shared" si="0"/>
        <v>0.48271017938188893</v>
      </c>
      <c r="G10" s="3">
        <v>12922</v>
      </c>
      <c r="H10" s="6">
        <f t="shared" si="1"/>
        <v>0.46545637922339889</v>
      </c>
      <c r="I10" s="7">
        <v>351</v>
      </c>
      <c r="J10" s="7">
        <v>128</v>
      </c>
      <c r="K10" s="127">
        <v>5987</v>
      </c>
      <c r="L10" s="40">
        <f t="shared" si="2"/>
        <v>0.46331837176907598</v>
      </c>
      <c r="M10" s="128">
        <v>3719</v>
      </c>
      <c r="N10" s="37">
        <f t="shared" si="3"/>
        <v>0.28780374555022442</v>
      </c>
      <c r="O10" s="48">
        <v>2221</v>
      </c>
      <c r="P10" s="49">
        <f t="shared" si="4"/>
        <v>0.17187741835629158</v>
      </c>
      <c r="Q10" s="52">
        <v>995</v>
      </c>
      <c r="R10" s="53">
        <f t="shared" si="5"/>
        <v>7.7000464324407991E-2</v>
      </c>
      <c r="S10" s="42"/>
      <c r="T10" s="43">
        <f t="shared" si="6"/>
        <v>0</v>
      </c>
      <c r="U10" s="63"/>
      <c r="V10" s="64">
        <f t="shared" si="7"/>
        <v>0</v>
      </c>
      <c r="W10" s="56"/>
      <c r="X10" s="57">
        <f t="shared" si="8"/>
        <v>0</v>
      </c>
      <c r="Y10" s="56"/>
      <c r="Z10" s="57">
        <f t="shared" si="9"/>
        <v>0</v>
      </c>
      <c r="AA10" s="42"/>
      <c r="AB10" s="43">
        <f t="shared" si="10"/>
        <v>0</v>
      </c>
      <c r="AC10" s="42"/>
      <c r="AD10" s="43">
        <f t="shared" si="11"/>
        <v>0</v>
      </c>
      <c r="AE10" s="56"/>
      <c r="AF10" s="57">
        <f t="shared" si="12"/>
        <v>0</v>
      </c>
    </row>
    <row r="11" spans="1:33">
      <c r="A11" s="7">
        <v>8</v>
      </c>
      <c r="B11" s="24" t="s">
        <v>17</v>
      </c>
      <c r="C11" s="3">
        <v>30428</v>
      </c>
      <c r="D11" s="4"/>
      <c r="E11" s="3">
        <v>15772</v>
      </c>
      <c r="F11" s="6">
        <f t="shared" si="0"/>
        <v>0.5183383725515972</v>
      </c>
      <c r="G11" s="3">
        <v>15118</v>
      </c>
      <c r="H11" s="6">
        <f t="shared" si="1"/>
        <v>0.49684501117391877</v>
      </c>
      <c r="I11" s="7">
        <v>458</v>
      </c>
      <c r="J11" s="7">
        <v>196</v>
      </c>
      <c r="K11" s="127">
        <v>4401</v>
      </c>
      <c r="L11" s="40">
        <f t="shared" si="2"/>
        <v>0.29110993517661066</v>
      </c>
      <c r="M11" s="128">
        <v>6387</v>
      </c>
      <c r="N11" s="37">
        <f t="shared" si="3"/>
        <v>0.42247651805794417</v>
      </c>
      <c r="O11" s="48">
        <v>3037</v>
      </c>
      <c r="P11" s="49">
        <f t="shared" si="4"/>
        <v>0.20088636062971293</v>
      </c>
      <c r="Q11" s="52">
        <v>1293</v>
      </c>
      <c r="R11" s="53">
        <f t="shared" si="5"/>
        <v>8.5527186135732236E-2</v>
      </c>
      <c r="S11" s="42"/>
      <c r="T11" s="43">
        <f t="shared" si="6"/>
        <v>0</v>
      </c>
      <c r="U11" s="63"/>
      <c r="V11" s="64">
        <f t="shared" si="7"/>
        <v>0</v>
      </c>
      <c r="W11" s="56"/>
      <c r="X11" s="57">
        <f t="shared" si="8"/>
        <v>0</v>
      </c>
      <c r="Y11" s="56"/>
      <c r="Z11" s="57">
        <f t="shared" si="9"/>
        <v>0</v>
      </c>
      <c r="AA11" s="42"/>
      <c r="AB11" s="43">
        <f t="shared" si="10"/>
        <v>0</v>
      </c>
      <c r="AC11" s="42"/>
      <c r="AD11" s="43">
        <f t="shared" si="11"/>
        <v>0</v>
      </c>
      <c r="AE11" s="56"/>
      <c r="AF11" s="57">
        <f t="shared" si="12"/>
        <v>0</v>
      </c>
    </row>
    <row r="12" spans="1:33">
      <c r="A12" s="7">
        <v>9</v>
      </c>
      <c r="B12" s="24" t="s">
        <v>18</v>
      </c>
      <c r="C12" s="3">
        <v>26785</v>
      </c>
      <c r="D12" s="4"/>
      <c r="E12" s="3">
        <v>11232</v>
      </c>
      <c r="F12" s="6">
        <f t="shared" si="0"/>
        <v>0.41933918237819673</v>
      </c>
      <c r="G12" s="3">
        <v>10779</v>
      </c>
      <c r="H12" s="6">
        <f t="shared" si="1"/>
        <v>0.40242673137950347</v>
      </c>
      <c r="I12" s="7">
        <v>287</v>
      </c>
      <c r="J12" s="7">
        <v>166</v>
      </c>
      <c r="K12" s="39">
        <v>2278</v>
      </c>
      <c r="L12" s="40">
        <f t="shared" si="2"/>
        <v>0.2113368587067446</v>
      </c>
      <c r="M12" s="128">
        <v>4683</v>
      </c>
      <c r="N12" s="37">
        <f t="shared" si="3"/>
        <v>0.43445588644586697</v>
      </c>
      <c r="O12" s="129">
        <v>2488</v>
      </c>
      <c r="P12" s="49">
        <f t="shared" si="4"/>
        <v>0.23081918545319602</v>
      </c>
      <c r="Q12" s="52">
        <v>1119</v>
      </c>
      <c r="R12" s="53">
        <f t="shared" si="5"/>
        <v>0.10381296966323407</v>
      </c>
      <c r="S12" s="42"/>
      <c r="T12" s="43">
        <f t="shared" si="6"/>
        <v>0</v>
      </c>
      <c r="U12" s="63"/>
      <c r="V12" s="64">
        <f t="shared" si="7"/>
        <v>0</v>
      </c>
      <c r="W12" s="56">
        <v>211</v>
      </c>
      <c r="X12" s="57">
        <f t="shared" si="8"/>
        <v>1.9575099730958345E-2</v>
      </c>
      <c r="Y12" s="56"/>
      <c r="Z12" s="57">
        <f t="shared" si="9"/>
        <v>0</v>
      </c>
      <c r="AA12" s="42"/>
      <c r="AB12" s="43">
        <f t="shared" si="10"/>
        <v>0</v>
      </c>
      <c r="AC12" s="42"/>
      <c r="AD12" s="43">
        <f t="shared" si="11"/>
        <v>0</v>
      </c>
      <c r="AE12" s="56"/>
      <c r="AF12" s="57">
        <f t="shared" si="12"/>
        <v>0</v>
      </c>
    </row>
    <row r="13" spans="1:33">
      <c r="A13" s="7">
        <v>10</v>
      </c>
      <c r="B13" s="25" t="s">
        <v>20</v>
      </c>
      <c r="C13" s="3">
        <v>26718</v>
      </c>
      <c r="D13" s="4"/>
      <c r="E13" s="3">
        <v>14682</v>
      </c>
      <c r="F13" s="6">
        <f t="shared" si="0"/>
        <v>0.54951717942959799</v>
      </c>
      <c r="G13" s="3">
        <v>14048</v>
      </c>
      <c r="H13" s="6">
        <f t="shared" si="1"/>
        <v>0.52578785837263264</v>
      </c>
      <c r="I13" s="7">
        <v>439</v>
      </c>
      <c r="J13" s="7">
        <v>195</v>
      </c>
      <c r="K13" s="127">
        <v>4719</v>
      </c>
      <c r="L13" s="40">
        <f t="shared" si="2"/>
        <v>0.33591970387243736</v>
      </c>
      <c r="M13" s="128">
        <v>4190</v>
      </c>
      <c r="N13" s="37">
        <f t="shared" si="3"/>
        <v>0.29826309794988609</v>
      </c>
      <c r="O13" s="48">
        <v>4157</v>
      </c>
      <c r="P13" s="49">
        <f t="shared" si="4"/>
        <v>0.2959140091116173</v>
      </c>
      <c r="Q13" s="52">
        <v>982</v>
      </c>
      <c r="R13" s="53">
        <f t="shared" si="5"/>
        <v>6.9903189066059232E-2</v>
      </c>
      <c r="S13" s="42"/>
      <c r="T13" s="43">
        <f t="shared" si="6"/>
        <v>0</v>
      </c>
      <c r="U13" s="63"/>
      <c r="V13" s="64">
        <f t="shared" si="7"/>
        <v>0</v>
      </c>
      <c r="W13" s="56"/>
      <c r="X13" s="57">
        <f t="shared" si="8"/>
        <v>0</v>
      </c>
      <c r="Y13" s="56"/>
      <c r="Z13" s="57">
        <f t="shared" si="9"/>
        <v>0</v>
      </c>
      <c r="AA13" s="42"/>
      <c r="AB13" s="43">
        <f t="shared" si="10"/>
        <v>0</v>
      </c>
      <c r="AC13" s="42"/>
      <c r="AD13" s="43">
        <f t="shared" si="11"/>
        <v>0</v>
      </c>
      <c r="AE13" s="56"/>
      <c r="AF13" s="57">
        <f t="shared" si="12"/>
        <v>0</v>
      </c>
    </row>
    <row r="14" spans="1:33">
      <c r="A14" s="7">
        <v>11</v>
      </c>
      <c r="B14" s="24" t="s">
        <v>21</v>
      </c>
      <c r="C14" s="3">
        <v>34043</v>
      </c>
      <c r="D14" s="4"/>
      <c r="E14" s="3">
        <v>17953</v>
      </c>
      <c r="F14" s="6">
        <f t="shared" si="0"/>
        <v>0.52736245336779952</v>
      </c>
      <c r="G14" s="3">
        <v>17255</v>
      </c>
      <c r="H14" s="6">
        <f t="shared" si="1"/>
        <v>0.50685897247598621</v>
      </c>
      <c r="I14" s="7">
        <v>487</v>
      </c>
      <c r="J14" s="7">
        <v>211</v>
      </c>
      <c r="K14" s="127">
        <v>4572</v>
      </c>
      <c r="L14" s="40">
        <f t="shared" si="2"/>
        <v>0.2649666763257027</v>
      </c>
      <c r="M14" s="128">
        <v>6850</v>
      </c>
      <c r="N14" s="37">
        <f t="shared" si="3"/>
        <v>0.39698638075920023</v>
      </c>
      <c r="O14" s="48">
        <v>4027</v>
      </c>
      <c r="P14" s="49">
        <f t="shared" si="4"/>
        <v>0.23338162851347435</v>
      </c>
      <c r="Q14" s="52">
        <v>1806</v>
      </c>
      <c r="R14" s="53">
        <f t="shared" si="5"/>
        <v>0.10466531440162272</v>
      </c>
      <c r="S14" s="42"/>
      <c r="T14" s="43">
        <f t="shared" si="6"/>
        <v>0</v>
      </c>
      <c r="U14" s="63"/>
      <c r="V14" s="64">
        <f t="shared" si="7"/>
        <v>0</v>
      </c>
      <c r="W14" s="56"/>
      <c r="X14" s="57">
        <f t="shared" si="8"/>
        <v>0</v>
      </c>
      <c r="Y14" s="56"/>
      <c r="Z14" s="57">
        <f t="shared" si="9"/>
        <v>0</v>
      </c>
      <c r="AA14" s="42"/>
      <c r="AB14" s="43">
        <f t="shared" si="10"/>
        <v>0</v>
      </c>
      <c r="AC14" s="42"/>
      <c r="AD14" s="43">
        <f t="shared" si="11"/>
        <v>0</v>
      </c>
      <c r="AE14" s="56"/>
      <c r="AF14" s="57">
        <f t="shared" si="12"/>
        <v>0</v>
      </c>
    </row>
    <row r="15" spans="1:33">
      <c r="A15" s="7">
        <v>12</v>
      </c>
      <c r="B15" s="24" t="s">
        <v>22</v>
      </c>
      <c r="C15" s="3">
        <v>25738</v>
      </c>
      <c r="D15" s="4"/>
      <c r="E15" s="3">
        <v>14254</v>
      </c>
      <c r="F15" s="6">
        <f t="shared" si="0"/>
        <v>0.55381148496386667</v>
      </c>
      <c r="G15" s="3">
        <v>13579</v>
      </c>
      <c r="H15" s="6">
        <f t="shared" si="1"/>
        <v>0.52758567099230713</v>
      </c>
      <c r="I15" s="7">
        <v>461</v>
      </c>
      <c r="J15" s="7">
        <v>214</v>
      </c>
      <c r="K15" s="127">
        <v>4006</v>
      </c>
      <c r="L15" s="40">
        <f t="shared" si="2"/>
        <v>0.29501436040945578</v>
      </c>
      <c r="M15" s="128">
        <v>3819</v>
      </c>
      <c r="N15" s="37">
        <f t="shared" si="3"/>
        <v>0.28124309595699243</v>
      </c>
      <c r="O15" s="48">
        <v>3588</v>
      </c>
      <c r="P15" s="49">
        <f t="shared" si="4"/>
        <v>0.26423153398630239</v>
      </c>
      <c r="Q15" s="52">
        <v>2166</v>
      </c>
      <c r="R15" s="53">
        <f t="shared" si="5"/>
        <v>0.15951100964724943</v>
      </c>
      <c r="S15" s="42"/>
      <c r="T15" s="43">
        <f t="shared" si="6"/>
        <v>0</v>
      </c>
      <c r="U15" s="63"/>
      <c r="V15" s="64">
        <f t="shared" si="7"/>
        <v>0</v>
      </c>
      <c r="W15" s="56"/>
      <c r="X15" s="57">
        <f t="shared" si="8"/>
        <v>0</v>
      </c>
      <c r="Y15" s="56"/>
      <c r="Z15" s="57">
        <f t="shared" si="9"/>
        <v>0</v>
      </c>
      <c r="AA15" s="42"/>
      <c r="AB15" s="43">
        <f t="shared" si="10"/>
        <v>0</v>
      </c>
      <c r="AC15" s="42"/>
      <c r="AD15" s="43">
        <f t="shared" si="11"/>
        <v>0</v>
      </c>
      <c r="AE15" s="56"/>
      <c r="AF15" s="57">
        <f t="shared" si="12"/>
        <v>0</v>
      </c>
    </row>
    <row r="16" spans="1:33">
      <c r="A16" s="7">
        <v>13</v>
      </c>
      <c r="B16" s="24" t="s">
        <v>23</v>
      </c>
      <c r="C16" s="3">
        <v>29956</v>
      </c>
      <c r="D16" s="4"/>
      <c r="E16" s="3">
        <v>15736</v>
      </c>
      <c r="F16" s="6">
        <f t="shared" si="0"/>
        <v>0.52530377887568436</v>
      </c>
      <c r="G16" s="3">
        <v>14909</v>
      </c>
      <c r="H16" s="6">
        <f t="shared" si="1"/>
        <v>0.49769662171184403</v>
      </c>
      <c r="I16" s="7">
        <v>578</v>
      </c>
      <c r="J16" s="7">
        <v>249</v>
      </c>
      <c r="K16" s="127">
        <v>4781</v>
      </c>
      <c r="L16" s="40">
        <f t="shared" si="2"/>
        <v>0.32067878462673555</v>
      </c>
      <c r="M16" s="36">
        <v>3850</v>
      </c>
      <c r="N16" s="37">
        <f t="shared" si="3"/>
        <v>0.25823328191025557</v>
      </c>
      <c r="O16" s="129">
        <v>4713</v>
      </c>
      <c r="P16" s="49">
        <f t="shared" si="4"/>
        <v>0.31611778120598294</v>
      </c>
      <c r="Q16" s="52">
        <v>1565</v>
      </c>
      <c r="R16" s="53">
        <f t="shared" si="5"/>
        <v>0.10497015225702595</v>
      </c>
      <c r="S16" s="42"/>
      <c r="T16" s="43">
        <f t="shared" si="6"/>
        <v>0</v>
      </c>
      <c r="U16" s="63"/>
      <c r="V16" s="64">
        <f t="shared" si="7"/>
        <v>0</v>
      </c>
      <c r="W16" s="56"/>
      <c r="X16" s="57">
        <f t="shared" si="8"/>
        <v>0</v>
      </c>
      <c r="Y16" s="56"/>
      <c r="Z16" s="57">
        <f t="shared" si="9"/>
        <v>0</v>
      </c>
      <c r="AA16" s="42"/>
      <c r="AB16" s="43">
        <f t="shared" si="10"/>
        <v>0</v>
      </c>
      <c r="AC16" s="42"/>
      <c r="AD16" s="43">
        <f t="shared" si="11"/>
        <v>0</v>
      </c>
      <c r="AE16" s="56"/>
      <c r="AF16" s="57">
        <f t="shared" si="12"/>
        <v>0</v>
      </c>
    </row>
    <row r="17" spans="1:32">
      <c r="A17" s="7">
        <v>14</v>
      </c>
      <c r="B17" s="24" t="s">
        <v>24</v>
      </c>
      <c r="C17" s="3">
        <v>30049</v>
      </c>
      <c r="D17" s="4"/>
      <c r="E17" s="3">
        <v>15355</v>
      </c>
      <c r="F17" s="6">
        <f t="shared" si="0"/>
        <v>0.51099870211987086</v>
      </c>
      <c r="G17" s="3">
        <v>14743</v>
      </c>
      <c r="H17" s="6">
        <f t="shared" si="1"/>
        <v>0.49063196778594964</v>
      </c>
      <c r="I17" s="7">
        <v>410</v>
      </c>
      <c r="J17" s="7">
        <v>202</v>
      </c>
      <c r="K17" s="127">
        <v>5953</v>
      </c>
      <c r="L17" s="40">
        <f t="shared" si="2"/>
        <v>0.40378484704605577</v>
      </c>
      <c r="M17" s="128">
        <v>4347</v>
      </c>
      <c r="N17" s="37">
        <f t="shared" si="3"/>
        <v>0.29485179407176287</v>
      </c>
      <c r="O17" s="48">
        <v>3775</v>
      </c>
      <c r="P17" s="49">
        <f t="shared" si="4"/>
        <v>0.25605372040968594</v>
      </c>
      <c r="Q17" s="52">
        <v>668</v>
      </c>
      <c r="R17" s="53">
        <f t="shared" si="5"/>
        <v>4.5309638472495424E-2</v>
      </c>
      <c r="S17" s="42"/>
      <c r="T17" s="43">
        <f t="shared" si="6"/>
        <v>0</v>
      </c>
      <c r="U17" s="63"/>
      <c r="V17" s="64">
        <f t="shared" si="7"/>
        <v>0</v>
      </c>
      <c r="W17" s="56"/>
      <c r="X17" s="57">
        <f t="shared" si="8"/>
        <v>0</v>
      </c>
      <c r="Y17" s="56"/>
      <c r="Z17" s="57">
        <f t="shared" si="9"/>
        <v>0</v>
      </c>
      <c r="AA17" s="42"/>
      <c r="AB17" s="43">
        <f t="shared" si="10"/>
        <v>0</v>
      </c>
      <c r="AC17" s="42"/>
      <c r="AD17" s="43">
        <f t="shared" si="11"/>
        <v>0</v>
      </c>
      <c r="AE17" s="56"/>
      <c r="AF17" s="57">
        <f t="shared" si="12"/>
        <v>0</v>
      </c>
    </row>
    <row r="18" spans="1:32">
      <c r="A18" s="7">
        <v>15</v>
      </c>
      <c r="B18" s="25" t="s">
        <v>25</v>
      </c>
      <c r="C18" s="3">
        <v>30590</v>
      </c>
      <c r="D18" s="4"/>
      <c r="E18" s="3">
        <v>15908</v>
      </c>
      <c r="F18" s="6">
        <f t="shared" si="0"/>
        <v>0.52003922850604778</v>
      </c>
      <c r="G18" s="3">
        <v>15062</v>
      </c>
      <c r="H18" s="6">
        <f t="shared" si="1"/>
        <v>0.4923831317423995</v>
      </c>
      <c r="I18" s="7">
        <v>612</v>
      </c>
      <c r="J18" s="7">
        <v>234</v>
      </c>
      <c r="K18" s="39">
        <v>4352</v>
      </c>
      <c r="L18" s="40">
        <f t="shared" si="2"/>
        <v>0.28893905191873587</v>
      </c>
      <c r="M18" s="128">
        <v>4879</v>
      </c>
      <c r="N18" s="37">
        <f t="shared" si="3"/>
        <v>0.32392776523702033</v>
      </c>
      <c r="O18" s="129">
        <v>4453</v>
      </c>
      <c r="P18" s="49">
        <f t="shared" si="4"/>
        <v>0.29564466870269551</v>
      </c>
      <c r="Q18" s="52">
        <v>1378</v>
      </c>
      <c r="R18" s="53">
        <f t="shared" si="5"/>
        <v>9.1488514141548266E-2</v>
      </c>
      <c r="S18" s="42"/>
      <c r="T18" s="43">
        <f t="shared" si="6"/>
        <v>0</v>
      </c>
      <c r="U18" s="63"/>
      <c r="V18" s="64">
        <f t="shared" si="7"/>
        <v>0</v>
      </c>
      <c r="W18" s="56"/>
      <c r="X18" s="57">
        <f t="shared" si="8"/>
        <v>0</v>
      </c>
      <c r="Y18" s="56"/>
      <c r="Z18" s="57">
        <f t="shared" si="9"/>
        <v>0</v>
      </c>
      <c r="AA18" s="42"/>
      <c r="AB18" s="43">
        <f t="shared" si="10"/>
        <v>0</v>
      </c>
      <c r="AC18" s="42"/>
      <c r="AD18" s="43">
        <f t="shared" si="11"/>
        <v>0</v>
      </c>
      <c r="AE18" s="56"/>
      <c r="AF18" s="57">
        <f t="shared" si="12"/>
        <v>0</v>
      </c>
    </row>
    <row r="19" spans="1:32">
      <c r="A19" s="7">
        <v>16</v>
      </c>
      <c r="B19" s="25" t="s">
        <v>26</v>
      </c>
      <c r="C19" s="5">
        <v>36515</v>
      </c>
      <c r="D19" s="4"/>
      <c r="E19" s="3">
        <v>18349</v>
      </c>
      <c r="F19" s="6">
        <f t="shared" si="0"/>
        <v>0.50250581952622209</v>
      </c>
      <c r="G19" s="3">
        <v>17597</v>
      </c>
      <c r="H19" s="6">
        <f t="shared" si="1"/>
        <v>0.4819115432014241</v>
      </c>
      <c r="I19" s="7">
        <v>455</v>
      </c>
      <c r="J19" s="7">
        <v>297</v>
      </c>
      <c r="K19" s="39">
        <v>5034</v>
      </c>
      <c r="L19" s="40">
        <f t="shared" si="2"/>
        <v>0.28607148945843042</v>
      </c>
      <c r="M19" s="128">
        <v>5104</v>
      </c>
      <c r="N19" s="37">
        <f t="shared" si="3"/>
        <v>0.29004944024549639</v>
      </c>
      <c r="O19" s="129">
        <v>5254</v>
      </c>
      <c r="P19" s="49">
        <f t="shared" si="4"/>
        <v>0.2985736205034949</v>
      </c>
      <c r="Q19" s="52">
        <v>1032</v>
      </c>
      <c r="R19" s="53">
        <f t="shared" si="5"/>
        <v>5.8646360175029832E-2</v>
      </c>
      <c r="S19" s="42"/>
      <c r="T19" s="43">
        <f t="shared" si="6"/>
        <v>0</v>
      </c>
      <c r="U19" s="63">
        <v>1173</v>
      </c>
      <c r="V19" s="64">
        <f t="shared" si="7"/>
        <v>6.6659089617548448E-2</v>
      </c>
      <c r="W19" s="56"/>
      <c r="X19" s="57">
        <f t="shared" si="8"/>
        <v>0</v>
      </c>
      <c r="Y19" s="56"/>
      <c r="Z19" s="57">
        <f t="shared" si="9"/>
        <v>0</v>
      </c>
      <c r="AA19" s="42"/>
      <c r="AB19" s="43">
        <f t="shared" si="10"/>
        <v>0</v>
      </c>
      <c r="AC19" s="42"/>
      <c r="AD19" s="43">
        <f t="shared" si="11"/>
        <v>0</v>
      </c>
      <c r="AE19" s="56"/>
      <c r="AF19" s="57">
        <f t="shared" si="12"/>
        <v>0</v>
      </c>
    </row>
    <row r="20" spans="1:32">
      <c r="A20" s="7">
        <v>17</v>
      </c>
      <c r="B20" s="24" t="s">
        <v>27</v>
      </c>
      <c r="C20" s="3">
        <v>25017</v>
      </c>
      <c r="D20" s="4"/>
      <c r="E20" s="3">
        <v>11666</v>
      </c>
      <c r="F20" s="6">
        <f t="shared" si="0"/>
        <v>0.46632290042770913</v>
      </c>
      <c r="G20" s="3">
        <v>11192</v>
      </c>
      <c r="H20" s="6">
        <f t="shared" si="1"/>
        <v>0.44737578446656273</v>
      </c>
      <c r="I20" s="7">
        <v>343</v>
      </c>
      <c r="J20" s="7">
        <v>131</v>
      </c>
      <c r="K20" s="39">
        <v>2312</v>
      </c>
      <c r="L20" s="40">
        <f t="shared" si="2"/>
        <v>0.2065761258041458</v>
      </c>
      <c r="M20" s="128">
        <v>4896</v>
      </c>
      <c r="N20" s="37">
        <f t="shared" si="3"/>
        <v>0.43745532523230879</v>
      </c>
      <c r="O20" s="129">
        <v>2900</v>
      </c>
      <c r="P20" s="49">
        <f t="shared" si="4"/>
        <v>0.25911365260900643</v>
      </c>
      <c r="Q20" s="52">
        <v>1084</v>
      </c>
      <c r="R20" s="53">
        <f t="shared" si="5"/>
        <v>9.685489635453895E-2</v>
      </c>
      <c r="S20" s="42"/>
      <c r="T20" s="43">
        <f t="shared" si="6"/>
        <v>0</v>
      </c>
      <c r="U20" s="63"/>
      <c r="V20" s="64">
        <f t="shared" si="7"/>
        <v>0</v>
      </c>
      <c r="W20" s="56"/>
      <c r="X20" s="57">
        <f t="shared" si="8"/>
        <v>0</v>
      </c>
      <c r="Y20" s="56"/>
      <c r="Z20" s="57">
        <f t="shared" si="9"/>
        <v>0</v>
      </c>
      <c r="AA20" s="42"/>
      <c r="AB20" s="43">
        <f t="shared" si="10"/>
        <v>0</v>
      </c>
      <c r="AC20" s="42"/>
      <c r="AD20" s="43">
        <f t="shared" si="11"/>
        <v>0</v>
      </c>
      <c r="AE20" s="56"/>
      <c r="AF20" s="57">
        <f t="shared" si="12"/>
        <v>0</v>
      </c>
    </row>
    <row r="21" spans="1:32">
      <c r="A21" s="7">
        <v>18</v>
      </c>
      <c r="B21" s="24" t="s">
        <v>28</v>
      </c>
      <c r="C21" s="3">
        <v>32069</v>
      </c>
      <c r="D21" s="4"/>
      <c r="E21" s="3">
        <v>15157</v>
      </c>
      <c r="F21" s="6">
        <f t="shared" si="0"/>
        <v>0.4726371261966385</v>
      </c>
      <c r="G21" s="3">
        <v>14559</v>
      </c>
      <c r="H21" s="6">
        <f t="shared" si="1"/>
        <v>0.45398983441953289</v>
      </c>
      <c r="I21" s="7">
        <v>406</v>
      </c>
      <c r="J21" s="7">
        <v>192</v>
      </c>
      <c r="K21" s="127">
        <v>4360</v>
      </c>
      <c r="L21" s="40">
        <f t="shared" si="2"/>
        <v>0.29947111752180783</v>
      </c>
      <c r="M21" s="128">
        <v>5068</v>
      </c>
      <c r="N21" s="37">
        <f t="shared" si="3"/>
        <v>0.34810083110103718</v>
      </c>
      <c r="O21" s="48">
        <v>2688</v>
      </c>
      <c r="P21" s="49">
        <f t="shared" si="4"/>
        <v>0.18462806511436225</v>
      </c>
      <c r="Q21" s="52">
        <v>958</v>
      </c>
      <c r="R21" s="53">
        <f t="shared" si="5"/>
        <v>6.5801222611443097E-2</v>
      </c>
      <c r="S21" s="42"/>
      <c r="T21" s="43">
        <f t="shared" si="6"/>
        <v>0</v>
      </c>
      <c r="U21" s="63">
        <v>1485</v>
      </c>
      <c r="V21" s="64">
        <f t="shared" si="7"/>
        <v>0.10199876365134967</v>
      </c>
      <c r="W21" s="56"/>
      <c r="X21" s="57">
        <f t="shared" si="8"/>
        <v>0</v>
      </c>
      <c r="Y21" s="56"/>
      <c r="Z21" s="57">
        <f t="shared" si="9"/>
        <v>0</v>
      </c>
      <c r="AA21" s="42"/>
      <c r="AB21" s="43">
        <f t="shared" si="10"/>
        <v>0</v>
      </c>
      <c r="AC21" s="42"/>
      <c r="AD21" s="43">
        <f t="shared" si="11"/>
        <v>0</v>
      </c>
      <c r="AE21" s="56"/>
      <c r="AF21" s="57">
        <f t="shared" si="12"/>
        <v>0</v>
      </c>
    </row>
    <row r="22" spans="1:32">
      <c r="A22" s="7">
        <v>19</v>
      </c>
      <c r="B22" s="24" t="s">
        <v>29</v>
      </c>
      <c r="C22" s="3">
        <v>31957</v>
      </c>
      <c r="D22" s="4"/>
      <c r="E22" s="3">
        <v>15108</v>
      </c>
      <c r="F22" s="6">
        <f t="shared" si="0"/>
        <v>0.47276027161498263</v>
      </c>
      <c r="G22" s="3">
        <v>14560</v>
      </c>
      <c r="H22" s="6">
        <f t="shared" si="1"/>
        <v>0.4556122289326282</v>
      </c>
      <c r="I22" s="7">
        <v>393</v>
      </c>
      <c r="J22" s="7">
        <v>155</v>
      </c>
      <c r="K22" s="127">
        <v>4014</v>
      </c>
      <c r="L22" s="40">
        <f t="shared" si="2"/>
        <v>0.27568681318681321</v>
      </c>
      <c r="M22" s="128">
        <v>4642</v>
      </c>
      <c r="N22" s="37">
        <f t="shared" si="3"/>
        <v>0.3188186813186813</v>
      </c>
      <c r="O22" s="48">
        <v>2899</v>
      </c>
      <c r="P22" s="49">
        <f t="shared" si="4"/>
        <v>0.19910714285714284</v>
      </c>
      <c r="Q22" s="52">
        <v>774</v>
      </c>
      <c r="R22" s="53">
        <f t="shared" si="5"/>
        <v>5.3159340659340658E-2</v>
      </c>
      <c r="S22" s="42">
        <v>177</v>
      </c>
      <c r="T22" s="43">
        <f t="shared" si="6"/>
        <v>1.2156593406593407E-2</v>
      </c>
      <c r="U22" s="63">
        <v>1721</v>
      </c>
      <c r="V22" s="64">
        <f t="shared" si="7"/>
        <v>0.11820054945054945</v>
      </c>
      <c r="W22" s="56"/>
      <c r="X22" s="57">
        <f t="shared" si="8"/>
        <v>0</v>
      </c>
      <c r="Y22" s="56">
        <v>333</v>
      </c>
      <c r="Z22" s="57">
        <f t="shared" si="9"/>
        <v>2.2870879120879119E-2</v>
      </c>
      <c r="AA22" s="42"/>
      <c r="AB22" s="43">
        <f t="shared" si="10"/>
        <v>0</v>
      </c>
      <c r="AC22" s="42"/>
      <c r="AD22" s="43">
        <f t="shared" si="11"/>
        <v>0</v>
      </c>
      <c r="AE22" s="56"/>
      <c r="AF22" s="57">
        <f t="shared" si="12"/>
        <v>0</v>
      </c>
    </row>
    <row r="23" spans="1:32">
      <c r="A23" s="7">
        <v>20</v>
      </c>
      <c r="B23" s="24" t="s">
        <v>31</v>
      </c>
      <c r="C23" s="3">
        <v>32842</v>
      </c>
      <c r="D23" s="4"/>
      <c r="E23" s="3">
        <v>16596</v>
      </c>
      <c r="F23" s="6">
        <f t="shared" si="0"/>
        <v>0.50532854271968819</v>
      </c>
      <c r="G23" s="3">
        <v>15809</v>
      </c>
      <c r="H23" s="6">
        <f t="shared" si="1"/>
        <v>0.4813653248888618</v>
      </c>
      <c r="I23" s="7">
        <v>513</v>
      </c>
      <c r="J23" s="7">
        <v>274</v>
      </c>
      <c r="K23" s="39">
        <v>3916</v>
      </c>
      <c r="L23" s="40">
        <f t="shared" si="2"/>
        <v>0.24770700234043899</v>
      </c>
      <c r="M23" s="128">
        <v>5500</v>
      </c>
      <c r="N23" s="37">
        <f t="shared" si="3"/>
        <v>0.34790309317477386</v>
      </c>
      <c r="O23" s="129">
        <v>5144</v>
      </c>
      <c r="P23" s="49">
        <f t="shared" si="4"/>
        <v>0.3253842747801885</v>
      </c>
      <c r="Q23" s="52">
        <v>1249</v>
      </c>
      <c r="R23" s="53">
        <f t="shared" si="5"/>
        <v>7.9005629704598651E-2</v>
      </c>
      <c r="S23" s="42"/>
      <c r="T23" s="43">
        <f t="shared" si="6"/>
        <v>0</v>
      </c>
      <c r="U23" s="63"/>
      <c r="V23" s="64">
        <f t="shared" si="7"/>
        <v>0</v>
      </c>
      <c r="W23" s="56"/>
      <c r="X23" s="57">
        <f t="shared" si="8"/>
        <v>0</v>
      </c>
      <c r="Y23" s="56"/>
      <c r="Z23" s="57">
        <f t="shared" si="9"/>
        <v>0</v>
      </c>
      <c r="AA23" s="42"/>
      <c r="AB23" s="43">
        <f t="shared" si="10"/>
        <v>0</v>
      </c>
      <c r="AC23" s="42"/>
      <c r="AD23" s="43">
        <f t="shared" si="11"/>
        <v>0</v>
      </c>
      <c r="AE23" s="56"/>
      <c r="AF23" s="57">
        <f t="shared" si="12"/>
        <v>0</v>
      </c>
    </row>
    <row r="24" spans="1:32">
      <c r="A24" s="7">
        <v>21</v>
      </c>
      <c r="B24" s="24" t="s">
        <v>32</v>
      </c>
      <c r="C24" s="3">
        <v>34167</v>
      </c>
      <c r="D24" s="4"/>
      <c r="E24" s="3">
        <v>17928</v>
      </c>
      <c r="F24" s="6">
        <f t="shared" si="0"/>
        <v>0.52471683203090702</v>
      </c>
      <c r="G24" s="3">
        <v>17086</v>
      </c>
      <c r="H24" s="6">
        <f t="shared" si="1"/>
        <v>0.50007317001785345</v>
      </c>
      <c r="I24" s="7">
        <v>505</v>
      </c>
      <c r="J24" s="7">
        <v>337</v>
      </c>
      <c r="K24" s="127">
        <v>5059</v>
      </c>
      <c r="L24" s="40">
        <f t="shared" si="2"/>
        <v>0.29609036638183306</v>
      </c>
      <c r="M24" s="36">
        <v>5024</v>
      </c>
      <c r="N24" s="37">
        <f t="shared" si="3"/>
        <v>0.2940419056537516</v>
      </c>
      <c r="O24" s="129">
        <v>5694</v>
      </c>
      <c r="P24" s="49">
        <f t="shared" si="4"/>
        <v>0.33325529673416832</v>
      </c>
      <c r="Q24" s="52">
        <v>1309</v>
      </c>
      <c r="R24" s="53">
        <f t="shared" si="5"/>
        <v>7.6612431230246983E-2</v>
      </c>
      <c r="S24" s="42"/>
      <c r="T24" s="43">
        <f t="shared" si="6"/>
        <v>0</v>
      </c>
      <c r="U24" s="63"/>
      <c r="V24" s="64">
        <f t="shared" si="7"/>
        <v>0</v>
      </c>
      <c r="W24" s="56"/>
      <c r="X24" s="57">
        <f t="shared" si="8"/>
        <v>0</v>
      </c>
      <c r="Y24" s="56"/>
      <c r="Z24" s="57">
        <f t="shared" si="9"/>
        <v>0</v>
      </c>
      <c r="AA24" s="42"/>
      <c r="AB24" s="43">
        <f t="shared" si="10"/>
        <v>0</v>
      </c>
      <c r="AC24" s="42"/>
      <c r="AD24" s="43">
        <f t="shared" si="11"/>
        <v>0</v>
      </c>
      <c r="AE24" s="56"/>
      <c r="AF24" s="57">
        <f t="shared" si="12"/>
        <v>0</v>
      </c>
    </row>
    <row r="25" spans="1:32">
      <c r="A25" s="7">
        <v>22</v>
      </c>
      <c r="B25" s="24" t="s">
        <v>33</v>
      </c>
      <c r="C25" s="3">
        <v>30641</v>
      </c>
      <c r="D25" s="4"/>
      <c r="E25" s="3">
        <v>15689</v>
      </c>
      <c r="F25" s="6">
        <f t="shared" si="0"/>
        <v>0.51202636989654382</v>
      </c>
      <c r="G25" s="3">
        <v>14969</v>
      </c>
      <c r="H25" s="6">
        <f t="shared" si="1"/>
        <v>0.48852844228321529</v>
      </c>
      <c r="I25" s="7">
        <v>498</v>
      </c>
      <c r="J25" s="7">
        <v>222</v>
      </c>
      <c r="K25" s="39">
        <v>2932</v>
      </c>
      <c r="L25" s="40">
        <f t="shared" si="2"/>
        <v>0.19587146769991315</v>
      </c>
      <c r="M25" s="128">
        <v>3384</v>
      </c>
      <c r="N25" s="37">
        <f t="shared" si="3"/>
        <v>0.22606720555815352</v>
      </c>
      <c r="O25" s="129">
        <v>5668</v>
      </c>
      <c r="P25" s="49">
        <f t="shared" si="4"/>
        <v>0.37864920836395216</v>
      </c>
      <c r="Q25" s="52"/>
      <c r="R25" s="53">
        <f t="shared" si="5"/>
        <v>0</v>
      </c>
      <c r="S25" s="42">
        <v>1247</v>
      </c>
      <c r="T25" s="43">
        <f t="shared" si="6"/>
        <v>8.3305498029260475E-2</v>
      </c>
      <c r="U25" s="63"/>
      <c r="V25" s="64">
        <f t="shared" si="7"/>
        <v>0</v>
      </c>
      <c r="W25" s="56">
        <v>1205</v>
      </c>
      <c r="X25" s="57">
        <f t="shared" si="8"/>
        <v>8.0499699378716011E-2</v>
      </c>
      <c r="Y25" s="56">
        <v>346</v>
      </c>
      <c r="Z25" s="57">
        <f t="shared" si="9"/>
        <v>2.311443650210435E-2</v>
      </c>
      <c r="AA25" s="42">
        <v>187</v>
      </c>
      <c r="AB25" s="43">
        <f t="shared" si="10"/>
        <v>1.2492484467900328E-2</v>
      </c>
      <c r="AC25" s="42"/>
      <c r="AD25" s="43">
        <f t="shared" si="11"/>
        <v>0</v>
      </c>
      <c r="AE25" s="56"/>
      <c r="AF25" s="57">
        <f t="shared" si="12"/>
        <v>0</v>
      </c>
    </row>
    <row r="26" spans="1:32">
      <c r="A26" s="7">
        <v>23</v>
      </c>
      <c r="B26" s="24" t="s">
        <v>34</v>
      </c>
      <c r="C26" s="3">
        <v>39992</v>
      </c>
      <c r="D26" s="4"/>
      <c r="E26" s="3">
        <v>21640</v>
      </c>
      <c r="F26" s="6">
        <f t="shared" si="0"/>
        <v>0.54110822164432881</v>
      </c>
      <c r="G26" s="3">
        <v>20776</v>
      </c>
      <c r="H26" s="6">
        <f t="shared" si="1"/>
        <v>0.51950390078015607</v>
      </c>
      <c r="I26" s="7">
        <v>574</v>
      </c>
      <c r="J26" s="7">
        <v>290</v>
      </c>
      <c r="K26" s="127">
        <v>5758</v>
      </c>
      <c r="L26" s="40">
        <f t="shared" si="2"/>
        <v>0.27714670773969963</v>
      </c>
      <c r="M26" s="128">
        <v>10183</v>
      </c>
      <c r="N26" s="37">
        <f t="shared" si="3"/>
        <v>0.49013284559106662</v>
      </c>
      <c r="O26" s="48">
        <v>3347</v>
      </c>
      <c r="P26" s="49">
        <f t="shared" si="4"/>
        <v>0.16109934539853676</v>
      </c>
      <c r="Q26" s="52">
        <v>1488</v>
      </c>
      <c r="R26" s="53">
        <f t="shared" si="5"/>
        <v>7.1621101270696957E-2</v>
      </c>
      <c r="S26" s="42"/>
      <c r="T26" s="43">
        <f t="shared" si="6"/>
        <v>0</v>
      </c>
      <c r="U26" s="63"/>
      <c r="V26" s="64">
        <f t="shared" si="7"/>
        <v>0</v>
      </c>
      <c r="W26" s="56"/>
      <c r="X26" s="57">
        <f t="shared" si="8"/>
        <v>0</v>
      </c>
      <c r="Y26" s="56"/>
      <c r="Z26" s="57">
        <f t="shared" si="9"/>
        <v>0</v>
      </c>
      <c r="AA26" s="42"/>
      <c r="AB26" s="43">
        <f t="shared" si="10"/>
        <v>0</v>
      </c>
      <c r="AC26" s="42"/>
      <c r="AD26" s="43">
        <f t="shared" si="11"/>
        <v>0</v>
      </c>
      <c r="AE26" s="56"/>
      <c r="AF26" s="57">
        <f t="shared" si="12"/>
        <v>0</v>
      </c>
    </row>
    <row r="27" spans="1:32">
      <c r="A27" s="7">
        <v>24</v>
      </c>
      <c r="B27" s="24" t="s">
        <v>35</v>
      </c>
      <c r="C27" s="3">
        <v>34542</v>
      </c>
      <c r="D27" s="4"/>
      <c r="E27" s="3">
        <v>17206</v>
      </c>
      <c r="F27" s="6">
        <f t="shared" si="0"/>
        <v>0.49811823287591916</v>
      </c>
      <c r="G27" s="3">
        <v>16452</v>
      </c>
      <c r="H27" s="6">
        <f t="shared" si="1"/>
        <v>0.47628973423658155</v>
      </c>
      <c r="I27" s="7">
        <v>532</v>
      </c>
      <c r="J27" s="7">
        <v>222</v>
      </c>
      <c r="K27" s="127">
        <v>5746</v>
      </c>
      <c r="L27" s="40">
        <f t="shared" si="2"/>
        <v>0.34925844882081208</v>
      </c>
      <c r="M27" s="128">
        <v>6694</v>
      </c>
      <c r="N27" s="37">
        <f t="shared" si="3"/>
        <v>0.40688062241672746</v>
      </c>
      <c r="O27" s="48">
        <v>2627</v>
      </c>
      <c r="P27" s="49">
        <f t="shared" si="4"/>
        <v>0.15967663505956722</v>
      </c>
      <c r="Q27" s="52">
        <v>1385</v>
      </c>
      <c r="R27" s="53">
        <f t="shared" si="5"/>
        <v>8.4184293702893265E-2</v>
      </c>
      <c r="S27" s="42"/>
      <c r="T27" s="43">
        <f t="shared" si="6"/>
        <v>0</v>
      </c>
      <c r="U27" s="63"/>
      <c r="V27" s="64">
        <f t="shared" si="7"/>
        <v>0</v>
      </c>
      <c r="W27" s="56"/>
      <c r="X27" s="57">
        <f t="shared" si="8"/>
        <v>0</v>
      </c>
      <c r="Y27" s="56"/>
      <c r="Z27" s="57">
        <f t="shared" si="9"/>
        <v>0</v>
      </c>
      <c r="AA27" s="42"/>
      <c r="AB27" s="43">
        <f t="shared" si="10"/>
        <v>0</v>
      </c>
      <c r="AC27" s="42"/>
      <c r="AD27" s="43">
        <f t="shared" si="11"/>
        <v>0</v>
      </c>
      <c r="AE27" s="56"/>
      <c r="AF27" s="57">
        <f t="shared" si="12"/>
        <v>0</v>
      </c>
    </row>
    <row r="28" spans="1:32">
      <c r="A28" s="7">
        <v>25</v>
      </c>
      <c r="B28" s="24" t="s">
        <v>36</v>
      </c>
      <c r="C28" s="3">
        <v>38303</v>
      </c>
      <c r="D28" s="4"/>
      <c r="E28" s="3">
        <v>18922</v>
      </c>
      <c r="F28" s="6">
        <f t="shared" si="0"/>
        <v>0.49400830222175807</v>
      </c>
      <c r="G28" s="3">
        <v>18241</v>
      </c>
      <c r="H28" s="6">
        <f t="shared" si="1"/>
        <v>0.47622901600396833</v>
      </c>
      <c r="I28" s="7">
        <v>457</v>
      </c>
      <c r="J28" s="7">
        <v>224</v>
      </c>
      <c r="K28" s="127">
        <v>4923</v>
      </c>
      <c r="L28" s="40">
        <f t="shared" si="2"/>
        <v>0.26988651937941999</v>
      </c>
      <c r="M28" s="128">
        <v>7779</v>
      </c>
      <c r="N28" s="37">
        <f t="shared" si="3"/>
        <v>0.42645688284633521</v>
      </c>
      <c r="O28" s="48">
        <v>4268</v>
      </c>
      <c r="P28" s="49">
        <f t="shared" si="4"/>
        <v>0.23397840030700071</v>
      </c>
      <c r="Q28" s="52">
        <v>1271</v>
      </c>
      <c r="R28" s="53">
        <f t="shared" si="5"/>
        <v>6.9678197467244116E-2</v>
      </c>
      <c r="S28" s="42"/>
      <c r="T28" s="43">
        <f t="shared" si="6"/>
        <v>0</v>
      </c>
      <c r="U28" s="63"/>
      <c r="V28" s="64">
        <f t="shared" si="7"/>
        <v>0</v>
      </c>
      <c r="W28" s="56"/>
      <c r="X28" s="57">
        <f t="shared" si="8"/>
        <v>0</v>
      </c>
      <c r="Y28" s="56"/>
      <c r="Z28" s="57">
        <f t="shared" si="9"/>
        <v>0</v>
      </c>
      <c r="AA28" s="42"/>
      <c r="AB28" s="43">
        <f t="shared" si="10"/>
        <v>0</v>
      </c>
      <c r="AC28" s="42"/>
      <c r="AD28" s="43">
        <f t="shared" si="11"/>
        <v>0</v>
      </c>
      <c r="AE28" s="56"/>
      <c r="AF28" s="57">
        <f t="shared" si="12"/>
        <v>0</v>
      </c>
    </row>
    <row r="29" spans="1:32">
      <c r="A29" s="7">
        <v>26</v>
      </c>
      <c r="B29" s="24" t="s">
        <v>37</v>
      </c>
      <c r="C29" s="3">
        <v>33848</v>
      </c>
      <c r="D29" s="4"/>
      <c r="E29" s="3">
        <v>16415</v>
      </c>
      <c r="F29" s="6">
        <f t="shared" si="0"/>
        <v>0.48496218388087925</v>
      </c>
      <c r="G29" s="3">
        <v>15679</v>
      </c>
      <c r="H29" s="6">
        <f t="shared" si="1"/>
        <v>0.46321791538643348</v>
      </c>
      <c r="I29" s="7">
        <v>490</v>
      </c>
      <c r="J29" s="7">
        <v>246</v>
      </c>
      <c r="K29" s="127">
        <v>4730</v>
      </c>
      <c r="L29" s="40">
        <f t="shared" si="2"/>
        <v>0.30167740289559281</v>
      </c>
      <c r="M29" s="128">
        <v>5046</v>
      </c>
      <c r="N29" s="37">
        <f t="shared" si="3"/>
        <v>0.32183174947381848</v>
      </c>
      <c r="O29" s="48">
        <v>4104</v>
      </c>
      <c r="P29" s="49">
        <f t="shared" si="4"/>
        <v>0.2617513872058167</v>
      </c>
      <c r="Q29" s="52">
        <v>1285</v>
      </c>
      <c r="R29" s="53">
        <f t="shared" si="5"/>
        <v>8.195675744626571E-2</v>
      </c>
      <c r="S29" s="42"/>
      <c r="T29" s="43">
        <f t="shared" si="6"/>
        <v>0</v>
      </c>
      <c r="U29" s="63"/>
      <c r="V29" s="64">
        <f t="shared" si="7"/>
        <v>0</v>
      </c>
      <c r="W29" s="56"/>
      <c r="X29" s="57">
        <f t="shared" si="8"/>
        <v>0</v>
      </c>
      <c r="Y29" s="56">
        <v>514</v>
      </c>
      <c r="Z29" s="57">
        <f t="shared" si="9"/>
        <v>3.278270297850628E-2</v>
      </c>
      <c r="AA29" s="42"/>
      <c r="AB29" s="43">
        <f t="shared" si="10"/>
        <v>0</v>
      </c>
      <c r="AC29" s="42"/>
      <c r="AD29" s="43">
        <f t="shared" si="11"/>
        <v>0</v>
      </c>
      <c r="AE29" s="56"/>
      <c r="AF29" s="57">
        <f t="shared" si="12"/>
        <v>0</v>
      </c>
    </row>
    <row r="30" spans="1:32">
      <c r="A30" s="7">
        <v>27</v>
      </c>
      <c r="B30" s="25" t="s">
        <v>38</v>
      </c>
      <c r="C30" s="3">
        <v>32026</v>
      </c>
      <c r="D30" s="4"/>
      <c r="E30" s="3">
        <v>18497</v>
      </c>
      <c r="F30" s="6">
        <f t="shared" si="0"/>
        <v>0.57756198089052646</v>
      </c>
      <c r="G30" s="3">
        <v>17487</v>
      </c>
      <c r="H30" s="6">
        <f t="shared" si="1"/>
        <v>0.54602510460251041</v>
      </c>
      <c r="I30" s="7">
        <v>627</v>
      </c>
      <c r="J30" s="7">
        <v>383</v>
      </c>
      <c r="K30" s="127">
        <v>5759</v>
      </c>
      <c r="L30" s="40">
        <f t="shared" si="2"/>
        <v>0.32933035969577401</v>
      </c>
      <c r="M30" s="128">
        <v>5848</v>
      </c>
      <c r="N30" s="37">
        <f t="shared" si="3"/>
        <v>0.3344198547492423</v>
      </c>
      <c r="O30" s="48">
        <v>4698</v>
      </c>
      <c r="P30" s="49">
        <f t="shared" si="4"/>
        <v>0.26865671641791045</v>
      </c>
      <c r="Q30" s="52">
        <v>1182</v>
      </c>
      <c r="R30" s="53">
        <f t="shared" si="5"/>
        <v>6.7593069137073261E-2</v>
      </c>
      <c r="S30" s="42"/>
      <c r="T30" s="43">
        <f t="shared" si="6"/>
        <v>0</v>
      </c>
      <c r="U30" s="63"/>
      <c r="V30" s="64">
        <f t="shared" si="7"/>
        <v>0</v>
      </c>
      <c r="W30" s="56"/>
      <c r="X30" s="57">
        <f t="shared" si="8"/>
        <v>0</v>
      </c>
      <c r="Y30" s="56"/>
      <c r="Z30" s="57">
        <f t="shared" si="9"/>
        <v>0</v>
      </c>
      <c r="AA30" s="42"/>
      <c r="AB30" s="43">
        <f t="shared" si="10"/>
        <v>0</v>
      </c>
      <c r="AC30" s="42"/>
      <c r="AD30" s="43">
        <f t="shared" si="11"/>
        <v>0</v>
      </c>
      <c r="AE30" s="56"/>
      <c r="AF30" s="57">
        <f t="shared" si="12"/>
        <v>0</v>
      </c>
    </row>
    <row r="31" spans="1:32">
      <c r="A31" s="7">
        <v>28</v>
      </c>
      <c r="B31" s="24" t="s">
        <v>40</v>
      </c>
      <c r="C31" s="3">
        <v>33918</v>
      </c>
      <c r="D31" s="4"/>
      <c r="E31" s="3">
        <v>18294</v>
      </c>
      <c r="F31" s="6">
        <f t="shared" si="0"/>
        <v>0.53935963205377679</v>
      </c>
      <c r="G31" s="3">
        <v>18311</v>
      </c>
      <c r="H31" s="6">
        <f t="shared" si="1"/>
        <v>0.53986084085146535</v>
      </c>
      <c r="I31" s="7">
        <v>433</v>
      </c>
      <c r="J31" s="7">
        <v>180</v>
      </c>
      <c r="K31" s="127">
        <v>8110</v>
      </c>
      <c r="L31" s="40">
        <f t="shared" si="2"/>
        <v>0.44290317295614656</v>
      </c>
      <c r="M31" s="128">
        <v>4910</v>
      </c>
      <c r="N31" s="37">
        <f t="shared" si="3"/>
        <v>0.26814483097591613</v>
      </c>
      <c r="O31" s="48">
        <v>2899</v>
      </c>
      <c r="P31" s="49">
        <f t="shared" si="4"/>
        <v>0.15832013543771503</v>
      </c>
      <c r="Q31" s="52">
        <v>929</v>
      </c>
      <c r="R31" s="53">
        <f t="shared" si="5"/>
        <v>5.0734531156135659E-2</v>
      </c>
      <c r="S31" s="42"/>
      <c r="T31" s="43">
        <f t="shared" si="6"/>
        <v>0</v>
      </c>
      <c r="U31" s="63">
        <v>1463</v>
      </c>
      <c r="V31" s="64">
        <f t="shared" si="7"/>
        <v>7.989732947408662E-2</v>
      </c>
      <c r="W31" s="56"/>
      <c r="X31" s="57">
        <f t="shared" si="8"/>
        <v>0</v>
      </c>
      <c r="Y31" s="56"/>
      <c r="Z31" s="57">
        <f t="shared" si="9"/>
        <v>0</v>
      </c>
      <c r="AA31" s="42"/>
      <c r="AB31" s="43">
        <f t="shared" si="10"/>
        <v>0</v>
      </c>
      <c r="AC31" s="42"/>
      <c r="AD31" s="43">
        <f t="shared" si="11"/>
        <v>0</v>
      </c>
      <c r="AE31" s="56"/>
      <c r="AF31" s="57">
        <f t="shared" si="12"/>
        <v>0</v>
      </c>
    </row>
    <row r="32" spans="1:32">
      <c r="A32" s="7">
        <v>29</v>
      </c>
      <c r="B32" s="24" t="s">
        <v>39</v>
      </c>
      <c r="C32" s="3">
        <v>27606</v>
      </c>
      <c r="D32" s="4"/>
      <c r="E32" s="3">
        <v>16232</v>
      </c>
      <c r="F32" s="6">
        <f t="shared" si="0"/>
        <v>0.58798811852495836</v>
      </c>
      <c r="G32" s="3">
        <v>15468</v>
      </c>
      <c r="H32" s="6">
        <f t="shared" si="1"/>
        <v>0.56031297544012171</v>
      </c>
      <c r="I32" s="7">
        <v>427</v>
      </c>
      <c r="J32" s="7">
        <v>337</v>
      </c>
      <c r="K32" s="127">
        <v>3836</v>
      </c>
      <c r="L32" s="40">
        <f t="shared" si="2"/>
        <v>0.24799586242565297</v>
      </c>
      <c r="M32" s="128">
        <v>5454</v>
      </c>
      <c r="N32" s="37">
        <f t="shared" si="3"/>
        <v>0.35259891388673392</v>
      </c>
      <c r="O32" s="48">
        <v>3083</v>
      </c>
      <c r="P32" s="49">
        <f t="shared" si="4"/>
        <v>0.19931471424877165</v>
      </c>
      <c r="Q32" s="52">
        <v>3095</v>
      </c>
      <c r="R32" s="53">
        <f t="shared" si="5"/>
        <v>0.20009050943884149</v>
      </c>
      <c r="S32" s="42"/>
      <c r="T32" s="43">
        <f t="shared" si="6"/>
        <v>0</v>
      </c>
      <c r="U32" s="63"/>
      <c r="V32" s="64">
        <f t="shared" si="7"/>
        <v>0</v>
      </c>
      <c r="W32" s="56"/>
      <c r="X32" s="57">
        <f t="shared" si="8"/>
        <v>0</v>
      </c>
      <c r="Y32" s="56"/>
      <c r="Z32" s="57">
        <f t="shared" si="9"/>
        <v>0</v>
      </c>
      <c r="AA32" s="42"/>
      <c r="AB32" s="43">
        <f t="shared" si="10"/>
        <v>0</v>
      </c>
      <c r="AC32" s="42"/>
      <c r="AD32" s="43">
        <f t="shared" si="11"/>
        <v>0</v>
      </c>
      <c r="AE32" s="56"/>
      <c r="AF32" s="57">
        <f t="shared" si="12"/>
        <v>0</v>
      </c>
    </row>
    <row r="33" spans="1:33">
      <c r="A33" s="7">
        <v>30</v>
      </c>
      <c r="B33" s="24" t="s">
        <v>41</v>
      </c>
      <c r="C33" s="3">
        <v>36331</v>
      </c>
      <c r="D33" s="4"/>
      <c r="E33" s="3">
        <v>18595</v>
      </c>
      <c r="F33" s="6">
        <f t="shared" si="0"/>
        <v>0.51182186011945718</v>
      </c>
      <c r="G33" s="3">
        <v>17801</v>
      </c>
      <c r="H33" s="6">
        <f t="shared" si="1"/>
        <v>0.48996724560292865</v>
      </c>
      <c r="I33" s="7">
        <v>503</v>
      </c>
      <c r="J33" s="7">
        <v>291</v>
      </c>
      <c r="K33" s="127">
        <v>5803</v>
      </c>
      <c r="L33" s="40">
        <f t="shared" si="2"/>
        <v>0.32599292174596933</v>
      </c>
      <c r="M33" s="128">
        <v>5935</v>
      </c>
      <c r="N33" s="37">
        <f t="shared" si="3"/>
        <v>0.33340823549238807</v>
      </c>
      <c r="O33" s="48">
        <v>4858</v>
      </c>
      <c r="P33" s="49">
        <f t="shared" si="4"/>
        <v>0.27290601651592605</v>
      </c>
      <c r="Q33" s="52">
        <v>1205</v>
      </c>
      <c r="R33" s="53">
        <f t="shared" si="5"/>
        <v>6.7692826245716528E-2</v>
      </c>
      <c r="S33" s="42"/>
      <c r="T33" s="43">
        <f t="shared" si="6"/>
        <v>0</v>
      </c>
      <c r="U33" s="63"/>
      <c r="V33" s="64">
        <f t="shared" si="7"/>
        <v>0</v>
      </c>
      <c r="W33" s="56"/>
      <c r="X33" s="57">
        <f t="shared" si="8"/>
        <v>0</v>
      </c>
      <c r="Y33" s="56"/>
      <c r="Z33" s="57">
        <f t="shared" si="9"/>
        <v>0</v>
      </c>
      <c r="AA33" s="42"/>
      <c r="AB33" s="43">
        <f t="shared" si="10"/>
        <v>0</v>
      </c>
      <c r="AC33" s="42"/>
      <c r="AD33" s="43">
        <f t="shared" si="11"/>
        <v>0</v>
      </c>
      <c r="AE33" s="56"/>
      <c r="AF33" s="60">
        <f t="shared" si="12"/>
        <v>0</v>
      </c>
      <c r="AG33" s="10"/>
    </row>
    <row r="34" spans="1:33">
      <c r="A34" s="7">
        <v>31</v>
      </c>
      <c r="B34" s="24" t="s">
        <v>42</v>
      </c>
      <c r="C34" s="3">
        <v>26170</v>
      </c>
      <c r="D34" s="4"/>
      <c r="E34" s="3">
        <v>12902</v>
      </c>
      <c r="F34" s="6">
        <f t="shared" si="0"/>
        <v>0.49300726022162783</v>
      </c>
      <c r="G34" s="3">
        <v>12534</v>
      </c>
      <c r="H34" s="6">
        <f t="shared" si="1"/>
        <v>0.47894535727932747</v>
      </c>
      <c r="I34" s="7">
        <v>261</v>
      </c>
      <c r="J34" s="7">
        <v>107</v>
      </c>
      <c r="K34" s="127">
        <v>4045</v>
      </c>
      <c r="L34" s="40">
        <f t="shared" si="2"/>
        <v>0.32272219562789212</v>
      </c>
      <c r="M34" s="128">
        <v>3314</v>
      </c>
      <c r="N34" s="37">
        <f t="shared" si="3"/>
        <v>0.26440082974309875</v>
      </c>
      <c r="O34" s="48">
        <v>1608</v>
      </c>
      <c r="P34" s="49">
        <f t="shared" si="4"/>
        <v>0.12829104834849211</v>
      </c>
      <c r="Q34" s="52">
        <v>976</v>
      </c>
      <c r="R34" s="53">
        <f t="shared" si="5"/>
        <v>7.7868198500079783E-2</v>
      </c>
      <c r="S34" s="42">
        <v>524</v>
      </c>
      <c r="T34" s="43">
        <f t="shared" si="6"/>
        <v>4.1806286899632998E-2</v>
      </c>
      <c r="U34" s="63">
        <v>1621</v>
      </c>
      <c r="V34" s="64">
        <f t="shared" si="7"/>
        <v>0.12932822722195628</v>
      </c>
      <c r="W34" s="56"/>
      <c r="X34" s="57">
        <f t="shared" si="8"/>
        <v>0</v>
      </c>
      <c r="Y34" s="56"/>
      <c r="Z34" s="57">
        <f t="shared" si="9"/>
        <v>0</v>
      </c>
      <c r="AA34" s="42"/>
      <c r="AB34" s="43">
        <f t="shared" si="10"/>
        <v>0</v>
      </c>
      <c r="AC34" s="42">
        <v>446</v>
      </c>
      <c r="AD34" s="43">
        <f t="shared" si="11"/>
        <v>3.5583213658847937E-2</v>
      </c>
      <c r="AE34" s="56"/>
      <c r="AF34" s="57">
        <f t="shared" si="12"/>
        <v>0</v>
      </c>
    </row>
    <row r="35" spans="1:33">
      <c r="A35" s="7">
        <v>32</v>
      </c>
      <c r="B35" s="24" t="s">
        <v>43</v>
      </c>
      <c r="C35" s="3">
        <v>30374</v>
      </c>
      <c r="D35" s="4"/>
      <c r="E35" s="3">
        <v>15119</v>
      </c>
      <c r="F35" s="6">
        <f t="shared" si="0"/>
        <v>0.4977612431684994</v>
      </c>
      <c r="G35" s="3">
        <v>14512</v>
      </c>
      <c r="H35" s="6">
        <f t="shared" si="1"/>
        <v>0.47777704615789818</v>
      </c>
      <c r="I35" s="7">
        <v>397</v>
      </c>
      <c r="J35" s="7">
        <v>210</v>
      </c>
      <c r="K35" s="127">
        <v>7091</v>
      </c>
      <c r="L35" s="40">
        <f t="shared" si="2"/>
        <v>0.48863009922822492</v>
      </c>
      <c r="M35" s="36"/>
      <c r="N35" s="37">
        <f t="shared" si="3"/>
        <v>0</v>
      </c>
      <c r="O35" s="48">
        <v>3351</v>
      </c>
      <c r="P35" s="49">
        <f t="shared" si="4"/>
        <v>0.23091234840132305</v>
      </c>
      <c r="Q35" s="52">
        <v>678</v>
      </c>
      <c r="R35" s="53">
        <f t="shared" si="5"/>
        <v>4.6719955898566701E-2</v>
      </c>
      <c r="S35" s="42"/>
      <c r="T35" s="43">
        <f t="shared" si="6"/>
        <v>0</v>
      </c>
      <c r="U35" s="130">
        <v>2693</v>
      </c>
      <c r="V35" s="66">
        <f t="shared" si="7"/>
        <v>0.18557056229327454</v>
      </c>
      <c r="W35" s="56">
        <v>699</v>
      </c>
      <c r="X35" s="57">
        <f t="shared" si="8"/>
        <v>4.8167034178610804E-2</v>
      </c>
      <c r="Y35" s="56"/>
      <c r="Z35" s="57">
        <f t="shared" si="9"/>
        <v>0</v>
      </c>
      <c r="AA35" s="42"/>
      <c r="AB35" s="43">
        <f t="shared" si="10"/>
        <v>0</v>
      </c>
      <c r="AC35" s="42"/>
      <c r="AD35" s="43">
        <f t="shared" si="11"/>
        <v>0</v>
      </c>
      <c r="AE35" s="56"/>
      <c r="AF35" s="57">
        <f t="shared" si="12"/>
        <v>0</v>
      </c>
    </row>
    <row r="36" spans="1:33" ht="15.75" thickBot="1">
      <c r="A36" s="8">
        <v>33</v>
      </c>
      <c r="B36" s="84" t="s">
        <v>44</v>
      </c>
      <c r="C36" s="11">
        <v>34023</v>
      </c>
      <c r="D36" s="69"/>
      <c r="E36" s="11">
        <v>15800</v>
      </c>
      <c r="F36" s="70">
        <f t="shared" si="0"/>
        <v>0.46439173500279224</v>
      </c>
      <c r="G36" s="11">
        <v>15089</v>
      </c>
      <c r="H36" s="70">
        <f t="shared" si="1"/>
        <v>0.44349410692766655</v>
      </c>
      <c r="I36" s="71">
        <v>488</v>
      </c>
      <c r="J36" s="71">
        <v>223</v>
      </c>
      <c r="K36" s="132">
        <v>3699</v>
      </c>
      <c r="L36" s="72">
        <f t="shared" si="2"/>
        <v>0.24514547021008681</v>
      </c>
      <c r="M36" s="131">
        <v>5977</v>
      </c>
      <c r="N36" s="73">
        <f t="shared" si="3"/>
        <v>0.39611637616806944</v>
      </c>
      <c r="O36" s="74">
        <v>2931</v>
      </c>
      <c r="P36" s="75">
        <f t="shared" si="4"/>
        <v>0.19424746504075815</v>
      </c>
      <c r="Q36" s="76">
        <v>2341</v>
      </c>
      <c r="R36" s="77">
        <f t="shared" si="5"/>
        <v>0.15514613294452911</v>
      </c>
      <c r="S36" s="78"/>
      <c r="T36" s="79">
        <f t="shared" si="6"/>
        <v>0</v>
      </c>
      <c r="U36" s="65"/>
      <c r="V36" s="80">
        <f t="shared" si="7"/>
        <v>0</v>
      </c>
      <c r="W36" s="81"/>
      <c r="X36" s="82">
        <f t="shared" si="8"/>
        <v>0</v>
      </c>
      <c r="Y36" s="81"/>
      <c r="Z36" s="82">
        <f t="shared" si="9"/>
        <v>0</v>
      </c>
      <c r="AA36" s="78"/>
      <c r="AB36" s="79">
        <f t="shared" si="10"/>
        <v>0</v>
      </c>
      <c r="AC36" s="78"/>
      <c r="AD36" s="79">
        <f t="shared" si="11"/>
        <v>0</v>
      </c>
      <c r="AE36" s="81">
        <v>171</v>
      </c>
      <c r="AF36" s="82">
        <f t="shared" si="12"/>
        <v>1.1332758963483331E-2</v>
      </c>
    </row>
    <row r="37" spans="1:33" s="45" customFormat="1" ht="15.75" thickTop="1">
      <c r="B37" s="85" t="s">
        <v>52</v>
      </c>
      <c r="C37" s="86">
        <f>SUM(C4:C36)</f>
        <v>1034946</v>
      </c>
      <c r="D37" s="86"/>
      <c r="E37" s="87">
        <f>SUM(E4:E36)</f>
        <v>522432</v>
      </c>
      <c r="F37" s="88">
        <f t="shared" si="0"/>
        <v>0.50479155434196565</v>
      </c>
      <c r="G37" s="87">
        <f>SUM(G4:G36)</f>
        <v>501320</v>
      </c>
      <c r="H37" s="88">
        <f t="shared" si="1"/>
        <v>0.48439242240657965</v>
      </c>
      <c r="I37" s="87">
        <f>SUM(I4:I36)</f>
        <v>14633</v>
      </c>
      <c r="J37" s="86">
        <f>SUM(J4:J36)</f>
        <v>7109</v>
      </c>
      <c r="K37" s="89">
        <f>SUM(K4:K36)</f>
        <v>164403</v>
      </c>
      <c r="L37" s="90">
        <f t="shared" si="2"/>
        <v>0.32794023777228115</v>
      </c>
      <c r="M37" s="91">
        <f>SUM(M4:M36)</f>
        <v>162495</v>
      </c>
      <c r="N37" s="92">
        <f t="shared" si="3"/>
        <v>0.32413428548631612</v>
      </c>
      <c r="O37" s="93">
        <f>SUM(O4:O36)</f>
        <v>114190</v>
      </c>
      <c r="P37" s="94">
        <f t="shared" si="4"/>
        <v>0.22777866432617888</v>
      </c>
      <c r="Q37" s="95">
        <f>SUM(Q4:Q36)</f>
        <v>40364</v>
      </c>
      <c r="R37" s="96">
        <f t="shared" si="5"/>
        <v>8.0515439240405329E-2</v>
      </c>
      <c r="S37" s="97">
        <f>SUM(S4:S36)</f>
        <v>2744</v>
      </c>
      <c r="T37" s="98">
        <f t="shared" ref="T37" si="13">S37/I37</f>
        <v>0.18752135583954077</v>
      </c>
      <c r="U37" s="99">
        <f>SUM(U4:U36)</f>
        <v>13042</v>
      </c>
      <c r="V37" s="100">
        <f t="shared" ref="V37" si="14">U37/K37</f>
        <v>7.9329452625560362E-2</v>
      </c>
      <c r="W37" s="101">
        <f>SUM(W4:W36)</f>
        <v>2115</v>
      </c>
      <c r="X37" s="102">
        <f t="shared" ref="X37" si="15">W37/M37</f>
        <v>1.3015785101080033E-2</v>
      </c>
      <c r="Y37" s="101">
        <f>SUM(Y4:Y36)</f>
        <v>1193</v>
      </c>
      <c r="Z37" s="102">
        <f t="shared" ref="Z37" si="16">Y37/O37</f>
        <v>1.0447499781066643E-2</v>
      </c>
      <c r="AA37" s="97">
        <f>SUM(AA4:AA36)</f>
        <v>187</v>
      </c>
      <c r="AB37" s="98">
        <f t="shared" ref="AB37" si="17">AA37/Q37</f>
        <v>4.6328411455752649E-3</v>
      </c>
      <c r="AC37" s="97">
        <f>SUM(AC4:AC36)</f>
        <v>446</v>
      </c>
      <c r="AD37" s="98">
        <f t="shared" ref="AD37" si="18">AC37/S37</f>
        <v>0.16253644314868804</v>
      </c>
      <c r="AE37" s="101">
        <f>SUM(AE4:AE36)</f>
        <v>171</v>
      </c>
      <c r="AF37" s="103">
        <f t="shared" ref="AF37" si="19">AE37/U37</f>
        <v>1.3111485968409753E-2</v>
      </c>
    </row>
    <row r="38" spans="1:33" ht="15.75" thickBot="1">
      <c r="A38" s="83" t="s">
        <v>0</v>
      </c>
      <c r="B38" s="104" t="s">
        <v>1</v>
      </c>
      <c r="C38" s="105" t="s">
        <v>2</v>
      </c>
      <c r="D38" s="106"/>
      <c r="E38" s="107" t="s">
        <v>5</v>
      </c>
      <c r="F38" s="108"/>
      <c r="G38" s="107" t="s">
        <v>6</v>
      </c>
      <c r="H38" s="108"/>
      <c r="I38" s="107" t="s">
        <v>54</v>
      </c>
      <c r="J38" s="124"/>
      <c r="K38" s="109" t="s">
        <v>49</v>
      </c>
      <c r="L38" s="110"/>
      <c r="M38" s="111" t="s">
        <v>50</v>
      </c>
      <c r="N38" s="112"/>
      <c r="O38" s="113" t="s">
        <v>53</v>
      </c>
      <c r="P38" s="114"/>
      <c r="Q38" s="115" t="s">
        <v>51</v>
      </c>
      <c r="R38" s="116"/>
      <c r="S38" s="117" t="s">
        <v>10</v>
      </c>
      <c r="T38" s="118"/>
      <c r="U38" s="119" t="s">
        <v>14</v>
      </c>
      <c r="V38" s="120"/>
      <c r="W38" s="121" t="s">
        <v>19</v>
      </c>
      <c r="X38" s="122"/>
      <c r="Y38" s="121" t="s">
        <v>30</v>
      </c>
      <c r="Z38" s="122"/>
      <c r="AA38" s="117" t="s">
        <v>19</v>
      </c>
      <c r="AB38" s="118"/>
      <c r="AC38" s="117" t="s">
        <v>10</v>
      </c>
      <c r="AD38" s="118"/>
      <c r="AE38" s="121" t="s">
        <v>45</v>
      </c>
      <c r="AF38" s="123"/>
    </row>
    <row r="42" spans="1:33">
      <c r="V42" s="21"/>
    </row>
    <row r="46" spans="1:33">
      <c r="U46" s="9"/>
    </row>
  </sheetData>
  <mergeCells count="30">
    <mergeCell ref="Y38:Z38"/>
    <mergeCell ref="AA38:AB38"/>
    <mergeCell ref="AC38:AD38"/>
    <mergeCell ref="AE38:AF38"/>
    <mergeCell ref="I38:J38"/>
    <mergeCell ref="O38:P38"/>
    <mergeCell ref="Q38:R38"/>
    <mergeCell ref="S38:T38"/>
    <mergeCell ref="U38:V38"/>
    <mergeCell ref="W38:X38"/>
    <mergeCell ref="C38:D38"/>
    <mergeCell ref="E38:F38"/>
    <mergeCell ref="G38:H38"/>
    <mergeCell ref="K38:L38"/>
    <mergeCell ref="M38:N38"/>
    <mergeCell ref="A1:AF1"/>
    <mergeCell ref="AC2:AD2"/>
    <mergeCell ref="AE2:AF2"/>
    <mergeCell ref="Q2:R2"/>
    <mergeCell ref="S2:T2"/>
    <mergeCell ref="U2:V2"/>
    <mergeCell ref="W2:X2"/>
    <mergeCell ref="Y2:Z2"/>
    <mergeCell ref="AA2:AB2"/>
    <mergeCell ref="O2:P2"/>
    <mergeCell ref="C2:D2"/>
    <mergeCell ref="E2:F2"/>
    <mergeCell ref="G2:H2"/>
    <mergeCell ref="K2:L2"/>
    <mergeCell ref="M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Mr D'Amecourt</cp:lastModifiedBy>
  <cp:lastPrinted>2015-03-23T14:54:08Z</cp:lastPrinted>
  <dcterms:created xsi:type="dcterms:W3CDTF">2015-03-23T07:55:59Z</dcterms:created>
  <dcterms:modified xsi:type="dcterms:W3CDTF">2015-04-03T07:28:16Z</dcterms:modified>
</cp:coreProperties>
</file>